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AO 2018-2019\"/>
    </mc:Choice>
  </mc:AlternateContent>
  <xr:revisionPtr revIDLastSave="0" documentId="13_ncr:1_{69D50338-BD28-4103-9157-B5964659994F}" xr6:coauthVersionLast="40" xr6:coauthVersionMax="40" xr10:uidLastSave="{00000000-0000-0000-0000-000000000000}"/>
  <bookViews>
    <workbookView xWindow="0" yWindow="0" windowWidth="28800" windowHeight="11565" xr2:uid="{4340396D-BD1D-4CB1-BF74-84523D60AD36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K81" i="1"/>
  <c r="J81" i="1"/>
  <c r="I81" i="1"/>
  <c r="H81" i="1"/>
  <c r="G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81" i="1" s="1"/>
</calcChain>
</file>

<file path=xl/sharedStrings.xml><?xml version="1.0" encoding="utf-8"?>
<sst xmlns="http://schemas.openxmlformats.org/spreadsheetml/2006/main" count="409" uniqueCount="334">
  <si>
    <t>Nyilvántartási szám</t>
  </si>
  <si>
    <t>Kérelmező szervezet neve</t>
  </si>
  <si>
    <t>Szervezet címe</t>
  </si>
  <si>
    <t>támogatási összegek jogcímenként 2018/2019</t>
  </si>
  <si>
    <t>Közreműködői díj</t>
  </si>
  <si>
    <t>támogatás összesen</t>
  </si>
  <si>
    <t>Irányító szám</t>
  </si>
  <si>
    <t>Helység</t>
  </si>
  <si>
    <t>cím</t>
  </si>
  <si>
    <t>utánpótlás-nevelés</t>
  </si>
  <si>
    <t>személyi jell. ráf.</t>
  </si>
  <si>
    <t>tárgyi eszk. ber/fel.</t>
  </si>
  <si>
    <t>Képzés</t>
  </si>
  <si>
    <t>1%</t>
  </si>
  <si>
    <t>Egyesület</t>
  </si>
  <si>
    <t>KE10410/2018/MJSZ</t>
  </si>
  <si>
    <t>Ajka Sport 2005 Kft.</t>
  </si>
  <si>
    <t>8400</t>
  </si>
  <si>
    <t>Ajka</t>
  </si>
  <si>
    <t>8400 Ajka, Szabadság tér 12.</t>
  </si>
  <si>
    <t>KE10423/2018/MJSZ</t>
  </si>
  <si>
    <t>KE10411/2018/MJSZ</t>
  </si>
  <si>
    <t>Alapítvány a hatvani I. István Általános Iskola Támogatására</t>
  </si>
  <si>
    <t>3000</t>
  </si>
  <si>
    <t>Hatvan</t>
  </si>
  <si>
    <t>3000 Hatvan, Bajcsy-Zs. út. 8.</t>
  </si>
  <si>
    <t>KE10460/2018/MJSZ</t>
  </si>
  <si>
    <t>ANGELS Női Jégkorong Sportegyesület</t>
  </si>
  <si>
    <t>2400</t>
  </si>
  <si>
    <t>Dunaújváros</t>
  </si>
  <si>
    <t>2400 Dunaújváros, Váci M. utca 4. III/4.</t>
  </si>
  <si>
    <t>KE10455/2018/MJSZ</t>
  </si>
  <si>
    <t>Aquaworm Korlátolt Felelősségű Társaság</t>
  </si>
  <si>
    <t>2133</t>
  </si>
  <si>
    <t>Sződliget</t>
  </si>
  <si>
    <t>2133 Sződliget, lbolya utca 2.</t>
  </si>
  <si>
    <t>KE10435/2018/MJSZ</t>
  </si>
  <si>
    <t>BALU-T Utánpótlás Sportegyesület</t>
  </si>
  <si>
    <t xml:space="preserve">6500 </t>
  </si>
  <si>
    <t>Baja</t>
  </si>
  <si>
    <t>6500 Baja, Szentháromság tér 6.</t>
  </si>
  <si>
    <t>KE10461/2018/MJSZ</t>
  </si>
  <si>
    <t>B-Villámok Sportegyesület</t>
  </si>
  <si>
    <t>1126</t>
  </si>
  <si>
    <t>Budapest</t>
  </si>
  <si>
    <t>1126 Budapest, Dolgos utca 3. II. em./8.</t>
  </si>
  <si>
    <t>KE10466/2018/MJSZ</t>
  </si>
  <si>
    <t>Csabai Farkasok Jégkorong Egyesület</t>
  </si>
  <si>
    <t>5600</t>
  </si>
  <si>
    <t>Békéscsaba</t>
  </si>
  <si>
    <t>5600 Békéscsaba, Gyulai út 65/1.</t>
  </si>
  <si>
    <t>KE10458/2018/MJSZ</t>
  </si>
  <si>
    <t>Családi és Egészségmegőrző Sportegyesület</t>
  </si>
  <si>
    <t>5100</t>
  </si>
  <si>
    <t>Jászberény</t>
  </si>
  <si>
    <t>5100 Jászberény, Sportpálya út 10.</t>
  </si>
  <si>
    <t>KE10497/2018/MJSZ</t>
  </si>
  <si>
    <t>Debreceni Egyetem Atlétikai Club Sport Nonprofit Közhasznú Korlátolt Felelősségű Társaság</t>
  </si>
  <si>
    <t>4032</t>
  </si>
  <si>
    <t>Debrecen</t>
  </si>
  <si>
    <t>4032 Debrecen, Egyetem tér 1.</t>
  </si>
  <si>
    <t>KE10473/2018/MJSZ</t>
  </si>
  <si>
    <t>Debreceni Hoki Klub</t>
  </si>
  <si>
    <t>4031</t>
  </si>
  <si>
    <t>4031 Debrecen, Derék u. 33.</t>
  </si>
  <si>
    <t>KE10479/2018/MJSZ</t>
  </si>
  <si>
    <t>KE10414/2018/MJSZ</t>
  </si>
  <si>
    <t>Debreceni Jégkorongszervező Közhasznú Sportegyesület</t>
  </si>
  <si>
    <t>4028</t>
  </si>
  <si>
    <t>4028 Debrecen, Nyíl u. 10.</t>
  </si>
  <si>
    <t>KE10531/2018/MJSZ</t>
  </si>
  <si>
    <t>Dunaújvárosi Jégkorong Kft</t>
  </si>
  <si>
    <t>2400 Dunaújváros, Korányi Sándor út 1.</t>
  </si>
  <si>
    <t>KE10530/2018/MJSZ</t>
  </si>
  <si>
    <t>Dunaújvárosi Jégtörők Egyesület</t>
  </si>
  <si>
    <t>2400 Dunaújváros, Korányi Sándor utca 1.</t>
  </si>
  <si>
    <t>KE10356/2018/MJSZ</t>
  </si>
  <si>
    <t>Esztergomi-Táti Tigrisek Jégkorong Sportegyesület</t>
  </si>
  <si>
    <t>2534</t>
  </si>
  <si>
    <t>Tát</t>
  </si>
  <si>
    <t>2534 Tát, Vörösmarty u. 32.</t>
  </si>
  <si>
    <t>KE10527/2018/MJSZ</t>
  </si>
  <si>
    <t>Fehérvár 19 Jégkorong Akadémia Alapítvány</t>
  </si>
  <si>
    <t>8000</t>
  </si>
  <si>
    <t>Székesfehérvár</t>
  </si>
  <si>
    <t>8000 Székesfehérvár, Raktár utca 1.</t>
  </si>
  <si>
    <t>KE10448/2018/MJSZ</t>
  </si>
  <si>
    <t>Fehérvár AV19 Sport Club</t>
  </si>
  <si>
    <t>8000 Székesfehérvár, Raktár u. 1.</t>
  </si>
  <si>
    <t>KE10471/2018/MJSZ</t>
  </si>
  <si>
    <t>FTC Icehockey Kft</t>
  </si>
  <si>
    <t>1091</t>
  </si>
  <si>
    <t>1091 Budapest, Üllői út 129</t>
  </si>
  <si>
    <t>KE10453/2018/MJSZ</t>
  </si>
  <si>
    <t>FTC Icehockey Utánpótlás Kft</t>
  </si>
  <si>
    <t>1091 Budapest IX., Üllői út 129.</t>
  </si>
  <si>
    <t>KE10408/2018/MJSZ</t>
  </si>
  <si>
    <t>Futball Club Hatvan</t>
  </si>
  <si>
    <t>3000 Hatvan, Népkert</t>
  </si>
  <si>
    <t>KE10484/2018/MJSZ</t>
  </si>
  <si>
    <t>Gepárd Jégkorong Egyesület</t>
  </si>
  <si>
    <t>1037</t>
  </si>
  <si>
    <t>1037 Budapest, Kubik u. 6.</t>
  </si>
  <si>
    <t>KE10520/2018/MJSZ</t>
  </si>
  <si>
    <t>Gepárd Jégpálya Építő és Üzemeltető Korlátolt Felelősségű Társaság</t>
  </si>
  <si>
    <t>1033</t>
  </si>
  <si>
    <t>1033 Budapest, Vajda János utca 8.</t>
  </si>
  <si>
    <t>KE10399/2018/MJSZ</t>
  </si>
  <si>
    <t>Győri ETO Hockey Club Sport Egyesület</t>
  </si>
  <si>
    <t>9027</t>
  </si>
  <si>
    <t>Győr</t>
  </si>
  <si>
    <t>9027 Győr, Nagysándor József utca (Műjégpálya)</t>
  </si>
  <si>
    <t>KE10477/2018/MJSZ</t>
  </si>
  <si>
    <t>KE10468/2018/MJSZ</t>
  </si>
  <si>
    <t>HC Kiskőrös Alapítvány</t>
  </si>
  <si>
    <t>6220</t>
  </si>
  <si>
    <t>Kiskőrös</t>
  </si>
  <si>
    <t>6200 Kiskőrös, Szabadkai utca 63.</t>
  </si>
  <si>
    <t>KE10457/2018/MJSZ</t>
  </si>
  <si>
    <t>Hevület Amatőr Jégkorong Sport Egyesület</t>
  </si>
  <si>
    <t>8000 Székesfehérvár, Szekfű Gyula u.12.</t>
  </si>
  <si>
    <t>KE10456/2018/MJSZ</t>
  </si>
  <si>
    <t>Jászberényi Sportegyesület Jégkorong Szakosztály</t>
  </si>
  <si>
    <t>5100 Jászberény, Sportpálya utca 9.</t>
  </si>
  <si>
    <t>KE10451/2018/MJSZ</t>
  </si>
  <si>
    <t>Jégkert Sportegyesület</t>
  </si>
  <si>
    <t>1024</t>
  </si>
  <si>
    <t>1024 Budapest, Margit krt.66.</t>
  </si>
  <si>
    <t>KE10488/2018/MJSZ</t>
  </si>
  <si>
    <t>Justitia Sport Club</t>
  </si>
  <si>
    <t>1133</t>
  </si>
  <si>
    <t>1133 Budapest, Vág utca 13. I. em 4.</t>
  </si>
  <si>
    <t>KE10489/2018/MJSZ</t>
  </si>
  <si>
    <t>KE10354/2018/MJSZ</t>
  </si>
  <si>
    <t>Kanadai Magyar Hokiklub Sportegyesület</t>
  </si>
  <si>
    <t>1118</t>
  </si>
  <si>
    <t>1118 Budapest, Villányi út 97.</t>
  </si>
  <si>
    <t>KE10421/2018/MJSZ</t>
  </si>
  <si>
    <t>Kaposvári Sportközpont és Sportiskola</t>
  </si>
  <si>
    <t>7400</t>
  </si>
  <si>
    <t>Kaposvár</t>
  </si>
  <si>
    <t>7400 Kaposvár, Arany J u. 97.</t>
  </si>
  <si>
    <t>KE10420/2018/MJSZ</t>
  </si>
  <si>
    <t>Kaposvári Városi Sportiskola Utánpótlás Sportegyesület</t>
  </si>
  <si>
    <t>7400 Kaposvár,, Arany J u. 97.</t>
  </si>
  <si>
    <t>KE10532/2018/MJSZ</t>
  </si>
  <si>
    <t>Kárpáti Farkasok Sportegyesület/Hargitai Farkasok SE</t>
  </si>
  <si>
    <t>2038</t>
  </si>
  <si>
    <t>Sóskút</t>
  </si>
  <si>
    <t>I2038 Sóskút pari park, Bolyai János u. 15</t>
  </si>
  <si>
    <t>KE10415/2018/MJSZ</t>
  </si>
  <si>
    <t>Kazincbarcikai Ördögök Sportegyesület</t>
  </si>
  <si>
    <t>3700</t>
  </si>
  <si>
    <t>Kazincbarcika</t>
  </si>
  <si>
    <t>3700 Kazincbarcika, Mogyoró utca 16.</t>
  </si>
  <si>
    <t>KE10917/2018/MJSZ</t>
  </si>
  <si>
    <t>KE10525/2018/MJSZ</t>
  </si>
  <si>
    <t>Kazinczy Ferenc Általános Iskola Diáksport Egyesülete</t>
  </si>
  <si>
    <t>3980</t>
  </si>
  <si>
    <t>Sátoraljaújhely</t>
  </si>
  <si>
    <t>3980 Sátoraljaújhely, Deák u. 14.</t>
  </si>
  <si>
    <t>KE10422/2018/MJSZ</t>
  </si>
  <si>
    <t>Kecskeméti Junior Sport Nonprofit Korlátolt Felelősségű Társaság /Hírös Sport Szabadidő Létesítményeket Működtető és Szolgáltató Nonprofit Korlátolt Felelősségű társaság</t>
  </si>
  <si>
    <t>6000</t>
  </si>
  <si>
    <t>Kecskemét</t>
  </si>
  <si>
    <t>6000 Kecskemét, Olimpia u. 1/A.</t>
  </si>
  <si>
    <t>KE10355/2018/MJSZ</t>
  </si>
  <si>
    <t>KMH Sport Korlátolt Felelősségű Társaság</t>
  </si>
  <si>
    <t>KE10429/2018/MJSZ</t>
  </si>
  <si>
    <t>Korcsolyázó Diák Sport Egyesület</t>
  </si>
  <si>
    <t>9700</t>
  </si>
  <si>
    <t>Szombathely</t>
  </si>
  <si>
    <t>9700 Szombathely, Simon István u. 6</t>
  </si>
  <si>
    <t>KE10431/2018/MJSZ</t>
  </si>
  <si>
    <t>Központi Sport-és Ifjúsági Egyesület</t>
  </si>
  <si>
    <t>1146</t>
  </si>
  <si>
    <t>1146 Budapest, Istvánmezei út 1-3.</t>
  </si>
  <si>
    <t>KE10449/2018/MJSZ</t>
  </si>
  <si>
    <t>MAC Budapest Jégkorong Akadémia Egyesület</t>
  </si>
  <si>
    <t>1123</t>
  </si>
  <si>
    <t>1123 Budapest, Alkotás utca 53.</t>
  </si>
  <si>
    <t>KE10485/2018/MJSZ</t>
  </si>
  <si>
    <t>MAC Profi Jégkorong Korlátolt Felelősségű Társaság</t>
  </si>
  <si>
    <t>2040</t>
  </si>
  <si>
    <t>Budaörs</t>
  </si>
  <si>
    <t>2040 Budaörs, Puskás Tivadar utca 14.</t>
  </si>
  <si>
    <t>KE10486/2018/MJSZ</t>
  </si>
  <si>
    <t>Maros Télisport Egyesület</t>
  </si>
  <si>
    <t>6900</t>
  </si>
  <si>
    <t>Makó</t>
  </si>
  <si>
    <t>6900 Makó, Návay Lajos tér 5-7.</t>
  </si>
  <si>
    <t>KE10403/2018/MJSZ</t>
  </si>
  <si>
    <t>Miskolci Jegesmedve Jégkorong SE</t>
  </si>
  <si>
    <t>3530</t>
  </si>
  <si>
    <t>Miskolc</t>
  </si>
  <si>
    <t>3530 Miskolc, Görgey Artúr u. 19.</t>
  </si>
  <si>
    <t>KE10417/2018/MJSZ</t>
  </si>
  <si>
    <t>Miskolci Jegesmedve Sportszervező Kft</t>
  </si>
  <si>
    <t>KE10528/2018/MJSZ</t>
  </si>
  <si>
    <t>Pécsi Sport Nonprofit Zrt</t>
  </si>
  <si>
    <t>7633</t>
  </si>
  <si>
    <t>Pécs</t>
  </si>
  <si>
    <t>7633 Pécs, Dr. Veress Endre u. 10</t>
  </si>
  <si>
    <t>KE10509/2018/MJSZ</t>
  </si>
  <si>
    <t>Pesterzsébeti Hockey Club</t>
  </si>
  <si>
    <t>1139</t>
  </si>
  <si>
    <t>1139 Budapest, Forgách u.37.</t>
  </si>
  <si>
    <t>KE10402/2018/MJSZ</t>
  </si>
  <si>
    <t>Pólus Fitness Sportegyesület</t>
  </si>
  <si>
    <t>1152</t>
  </si>
  <si>
    <t>1152 Budapest, Szentmihályi út 131.</t>
  </si>
  <si>
    <t>KE10490/2018/MJSZ</t>
  </si>
  <si>
    <t>Soproni Jégkorong Sportegyesület</t>
  </si>
  <si>
    <t>9400</t>
  </si>
  <si>
    <t>Sopron</t>
  </si>
  <si>
    <t>9400 Sopron, Uszoda u. 2/B. Fsz.2.</t>
  </si>
  <si>
    <t>KE10439/2018/MJSZ</t>
  </si>
  <si>
    <t>Sportország SC Sportklub Sportszolgáltató Közhasznú Nonprofit Korlátolt Felelősségű Társaság</t>
  </si>
  <si>
    <t>2132</t>
  </si>
  <si>
    <t>Göd</t>
  </si>
  <si>
    <t>2132 Göd, Regős u. 4.</t>
  </si>
  <si>
    <t>KE10559/2018/MJSZ</t>
  </si>
  <si>
    <t>Steps On Ice Műkorcsolya és Jégtánc Sportegyesület</t>
  </si>
  <si>
    <t>1134</t>
  </si>
  <si>
    <t>1134 Budapest, Kassák Lajos u. 66. III/9.</t>
  </si>
  <si>
    <t>KE10521/2018/MJSZ</t>
  </si>
  <si>
    <t>Szabolcsi Jégsport Egyesület</t>
  </si>
  <si>
    <t>4551</t>
  </si>
  <si>
    <t>Nyiregyháza</t>
  </si>
  <si>
    <t>4551 Nyíregyháza, Szív utca 3.</t>
  </si>
  <si>
    <t>KE10426/2018/MJSZ</t>
  </si>
  <si>
    <t>Szarvasi Jégkorong Sportegyesület</t>
  </si>
  <si>
    <t>5540</t>
  </si>
  <si>
    <t>Szarvas</t>
  </si>
  <si>
    <t>5540 Szarvas, Széchenyi u. 10.</t>
  </si>
  <si>
    <t>KE10433/2018/MJSZ</t>
  </si>
  <si>
    <t>Szekszárdi Sportközpont Nonprofit Kft.</t>
  </si>
  <si>
    <t>7100</t>
  </si>
  <si>
    <t>Szekszárd</t>
  </si>
  <si>
    <t>7100 Szekszárd, Keselyűsi út. 3.</t>
  </si>
  <si>
    <t>KE10522/2018/MJSZ</t>
  </si>
  <si>
    <t>Szigeti Bikák Sportegyesület</t>
  </si>
  <si>
    <t>2310</t>
  </si>
  <si>
    <t>Szigetszentmiklós</t>
  </si>
  <si>
    <t>2310 Szigetszentmiklós, Csépi út 15/a.</t>
  </si>
  <si>
    <t>KE10450/2018/MJSZ</t>
  </si>
  <si>
    <t>Szigeti Jégakadémia Sport Egyesület</t>
  </si>
  <si>
    <t>2310 Szigetszetmiklós, Losonczi utca 1.</t>
  </si>
  <si>
    <t>KE10428/2018/MJSZ</t>
  </si>
  <si>
    <t>Szolnoki Búvár Sportegyesület</t>
  </si>
  <si>
    <t>5000</t>
  </si>
  <si>
    <t>Szolnok</t>
  </si>
  <si>
    <t>5000 Szolnok, Tiszaligeti sétány 19.</t>
  </si>
  <si>
    <t>KE10483/2018/MJSZ</t>
  </si>
  <si>
    <t>Szombathelyi Pingvinek Jégkorong Klub</t>
  </si>
  <si>
    <t>9700 Szombathely, Károlyi Antal u. 3/B.  III.8.a.</t>
  </si>
  <si>
    <t>KE10495/2018/MJSZ</t>
  </si>
  <si>
    <t>Tatabányai Petőfi Tömeg és Szabadidősport Egyesület /Petőfi Tömeg és Szabadidősport Egyesület</t>
  </si>
  <si>
    <t>2800</t>
  </si>
  <si>
    <t>tatabánya</t>
  </si>
  <si>
    <t>2800 Tatabánya, Köztársaság u. Jubileumi Sportpark</t>
  </si>
  <si>
    <t>KE10445/2018/MJSZ</t>
  </si>
  <si>
    <t>Tatai Hódy Sportegyesület</t>
  </si>
  <si>
    <t>2890</t>
  </si>
  <si>
    <t>Tata</t>
  </si>
  <si>
    <t>2890 Tata, Újhegy dűlő V. 15244/1 hrsz.</t>
  </si>
  <si>
    <t>KE10493/2018/MJSZ</t>
  </si>
  <si>
    <t>Tisza Volán Sport Club</t>
  </si>
  <si>
    <t>6720</t>
  </si>
  <si>
    <t>Szeged</t>
  </si>
  <si>
    <t>6720 Szeged, Deák Ferenc u. 22.</t>
  </si>
  <si>
    <t>KE10496/2018/MJSZ</t>
  </si>
  <si>
    <t>Today Sportegyesület</t>
  </si>
  <si>
    <t>1048</t>
  </si>
  <si>
    <t>1048 Budapest, Böröndös utca 24. IV/10.</t>
  </si>
  <si>
    <t>KE10498/2018/MJSZ</t>
  </si>
  <si>
    <t>Trampolin Sportegyesület</t>
  </si>
  <si>
    <t>8100</t>
  </si>
  <si>
    <t>Várpalota</t>
  </si>
  <si>
    <t>8100 Várpalota, Bajcsy-Zsilinszky Endre u. 12.</t>
  </si>
  <si>
    <t>KE10425/2018/MJSZ</t>
  </si>
  <si>
    <t>Újpesti Torna  Egylet</t>
  </si>
  <si>
    <t>1044</t>
  </si>
  <si>
    <t>1044 Budapest, Megyeri út 13.</t>
  </si>
  <si>
    <t>KE10463/2018/MJSZ</t>
  </si>
  <si>
    <t>UTE Profi Sport Kft</t>
  </si>
  <si>
    <t>1044 Budapest, Fiumei út 2.</t>
  </si>
  <si>
    <t>KE10494/2018/MJSZ</t>
  </si>
  <si>
    <t>Városgazda Utánpótlás Akadémia Nonprofit Korlátolt Felelősségű Társaság</t>
  </si>
  <si>
    <t>1181</t>
  </si>
  <si>
    <t>1181 Budapest, Üllői u. 423.</t>
  </si>
  <si>
    <t>KE10500/2018/MJSZ</t>
  </si>
  <si>
    <t>KE10401/2018/MJSZ</t>
  </si>
  <si>
    <t>Városi Sportegyesület Dunakeszi</t>
  </si>
  <si>
    <t>2120</t>
  </si>
  <si>
    <t>Dunakeszi</t>
  </si>
  <si>
    <t>2120 Dunakeszi, Fóti út. 41.</t>
  </si>
  <si>
    <t>KE10505/2018/MJSZ</t>
  </si>
  <si>
    <t>Vasas Jégkorong Sportszolgáltató Korlátolt Felelősségű Társaság</t>
  </si>
  <si>
    <t>1139 Budapest, Fáy utca 58.</t>
  </si>
  <si>
    <t>KE10476/2018/MJSZ</t>
  </si>
  <si>
    <t>Vasas Sport Club</t>
  </si>
  <si>
    <t>1139 Budapest, Fáy u. 58.</t>
  </si>
  <si>
    <t>KE10518/2018/MJSZ</t>
  </si>
  <si>
    <t>Vasi Jégkorongért Alapítvány</t>
  </si>
  <si>
    <t>9722</t>
  </si>
  <si>
    <t>Perenye</t>
  </si>
  <si>
    <t>9722 Perenye, Réti u. 6.</t>
  </si>
  <si>
    <t>KE10474/2018/MJSZ</t>
  </si>
  <si>
    <t>Veszprém Fiatal Sportolóiért Közhasznú Alapítvány</t>
  </si>
  <si>
    <t>8200</t>
  </si>
  <si>
    <t>Veszprém</t>
  </si>
  <si>
    <t>8200 Veszprém, Cholnoky Jenő utca 9/a.</t>
  </si>
  <si>
    <t>KE10511/2018/MJSZ</t>
  </si>
  <si>
    <t>Vizi Diákok, Roverek, Amatőr Sportolók Sportegyesülete</t>
  </si>
  <si>
    <t>2011</t>
  </si>
  <si>
    <t>Budakalász</t>
  </si>
  <si>
    <t>2011 Budakalász, Martinovics u. 9. sz.</t>
  </si>
  <si>
    <t>KE10441/2018/MJSZ</t>
  </si>
  <si>
    <t>White Sharks Hockey Club</t>
  </si>
  <si>
    <t>1108</t>
  </si>
  <si>
    <t>1108 Budapest, Harmat u. 184. 10/43.</t>
  </si>
  <si>
    <t>KE10459/2018/MJSZ</t>
  </si>
  <si>
    <t>Zalaegerszeg Jégsportjáért Alapítvány</t>
  </si>
  <si>
    <t>8900</t>
  </si>
  <si>
    <t>Zalaegerszeg</t>
  </si>
  <si>
    <t>8900 Zalaegerszeg, Stadion utca 3/A.</t>
  </si>
  <si>
    <t>KE10491/2018/MJSZ</t>
  </si>
  <si>
    <t>Zalai Titánok Jégkorong Korlátolt Felelősségű Társaság</t>
  </si>
  <si>
    <t>8900 Zalaegerszeg, Stadion út 3/A.</t>
  </si>
  <si>
    <t>Összesen:</t>
  </si>
  <si>
    <t>Szüneteltetve</t>
  </si>
  <si>
    <t>Elfogadva</t>
  </si>
  <si>
    <t xml:space="preserve">Minisztériumi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</si>
</sst>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0" fillId="0" borderId="7" xfId="0" applyBorder="1"/>
    <xf numFmtId="49" fontId="7" fillId="0" borderId="7" xfId="1" applyNumberFormat="1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7" xfId="2" applyNumberFormat="1" applyFont="1" applyFill="1" applyBorder="1" applyAlignment="1">
      <alignment horizontal="left" vertical="center" wrapText="1"/>
    </xf>
    <xf numFmtId="164" fontId="7" fillId="0" borderId="7" xfId="2" applyNumberFormat="1" applyFont="1" applyFill="1" applyBorder="1" applyAlignment="1">
      <alignment horizontal="right" vertical="center" wrapText="1"/>
    </xf>
    <xf numFmtId="6" fontId="7" fillId="0" borderId="7" xfId="1" applyNumberFormat="1" applyFont="1" applyFill="1" applyBorder="1" applyAlignment="1">
      <alignment vertical="center" wrapText="1"/>
    </xf>
    <xf numFmtId="6" fontId="0" fillId="0" borderId="0" xfId="0" applyNumberFormat="1"/>
    <xf numFmtId="3" fontId="0" fillId="0" borderId="0" xfId="0" applyNumberFormat="1"/>
    <xf numFmtId="0" fontId="7" fillId="0" borderId="0" xfId="5" applyFont="1"/>
    <xf numFmtId="0" fontId="8" fillId="0" borderId="0" xfId="0" applyFont="1"/>
    <xf numFmtId="49" fontId="0" fillId="0" borderId="7" xfId="0" applyNumberFormat="1" applyBorder="1" applyAlignment="1">
      <alignment horizontal="left" vertical="center"/>
    </xf>
    <xf numFmtId="164" fontId="0" fillId="0" borderId="7" xfId="0" applyNumberFormat="1" applyBorder="1"/>
    <xf numFmtId="49" fontId="9" fillId="0" borderId="3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vertical="center" wrapText="1"/>
    </xf>
    <xf numFmtId="164" fontId="9" fillId="2" borderId="7" xfId="1" applyNumberFormat="1" applyFont="1" applyBorder="1" applyAlignment="1">
      <alignment vertical="center" wrapText="1"/>
    </xf>
    <xf numFmtId="0" fontId="7" fillId="5" borderId="7" xfId="4" applyFont="1" applyBorder="1"/>
    <xf numFmtId="0" fontId="7" fillId="2" borderId="7" xfId="1" applyFont="1" applyBorder="1"/>
    <xf numFmtId="0" fontId="7" fillId="4" borderId="7" xfId="3" applyFont="1" applyBorder="1"/>
    <xf numFmtId="49" fontId="9" fillId="6" borderId="2" xfId="0" applyNumberFormat="1" applyFont="1" applyFill="1" applyBorder="1" applyAlignment="1">
      <alignment horizontal="center" vertical="center" wrapText="1"/>
    </xf>
    <xf numFmtId="49" fontId="9" fillId="6" borderId="6" xfId="0" applyNumberFormat="1" applyFont="1" applyFill="1" applyBorder="1" applyAlignment="1">
      <alignment horizontal="center" vertical="center" wrapText="1"/>
    </xf>
    <xf numFmtId="0" fontId="7" fillId="5" borderId="1" xfId="4" applyFont="1"/>
    <xf numFmtId="0" fontId="7" fillId="2" borderId="1" xfId="1" applyFont="1" applyBorder="1"/>
    <xf numFmtId="0" fontId="7" fillId="4" borderId="1" xfId="3" applyFont="1" applyBorder="1"/>
  </cellXfs>
  <cellStyles count="6">
    <cellStyle name="Bevitel" xfId="4" builtinId="20"/>
    <cellStyle name="Hivatkozás" xfId="5" builtinId="8"/>
    <cellStyle name="Jó" xfId="1" builtinId="26"/>
    <cellStyle name="Normál" xfId="0" builtinId="0"/>
    <cellStyle name="Rossz" xfId="2" builtinId="27"/>
    <cellStyle name="Semleges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emma02.gemma.hu/tao/System/Box.asp?BoxID=1453&amp;SessID=CFEMGXJEBODAEPFZHGIMJTBH&amp;Frame=3&amp;RecordID=1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535E-F5B7-4B0C-8805-84616875CDB3}">
  <dimension ref="A1:L86"/>
  <sheetViews>
    <sheetView tabSelected="1" topLeftCell="A47" workbookViewId="0">
      <selection activeCell="F82" sqref="F82"/>
    </sheetView>
  </sheetViews>
  <sheetFormatPr defaultRowHeight="15" x14ac:dyDescent="0.25"/>
  <cols>
    <col min="1" max="1" width="18.5703125" bestFit="1" customWidth="1"/>
    <col min="2" max="2" width="86" customWidth="1"/>
    <col min="3" max="3" width="7.85546875" bestFit="1" customWidth="1"/>
    <col min="4" max="4" width="17" customWidth="1"/>
    <col min="5" max="5" width="47.28515625" bestFit="1" customWidth="1"/>
    <col min="6" max="6" width="14.5703125" bestFit="1" customWidth="1"/>
    <col min="7" max="7" width="13.140625" bestFit="1" customWidth="1"/>
    <col min="8" max="8" width="14.5703125" bestFit="1" customWidth="1"/>
    <col min="9" max="9" width="9.5703125" bestFit="1" customWidth="1"/>
    <col min="10" max="10" width="12" bestFit="1" customWidth="1"/>
    <col min="11" max="11" width="13.140625" bestFit="1" customWidth="1"/>
    <col min="12" max="12" width="18.85546875" bestFit="1" customWidth="1"/>
  </cols>
  <sheetData>
    <row r="1" spans="1:12" x14ac:dyDescent="0.25">
      <c r="A1" s="36" t="s">
        <v>0</v>
      </c>
      <c r="B1" s="1" t="s">
        <v>1</v>
      </c>
      <c r="C1" s="2" t="s">
        <v>2</v>
      </c>
      <c r="D1" s="3"/>
      <c r="E1" s="4"/>
      <c r="F1" s="2" t="s">
        <v>3</v>
      </c>
      <c r="G1" s="3"/>
      <c r="H1" s="3"/>
      <c r="I1" s="4"/>
      <c r="J1" s="2" t="s">
        <v>4</v>
      </c>
      <c r="K1" s="4"/>
      <c r="L1" s="5" t="s">
        <v>5</v>
      </c>
    </row>
    <row r="2" spans="1:12" ht="30" x14ac:dyDescent="0.25">
      <c r="A2" s="37"/>
      <c r="B2" s="6"/>
      <c r="C2" s="7" t="s">
        <v>6</v>
      </c>
      <c r="D2" s="7" t="s">
        <v>7</v>
      </c>
      <c r="E2" s="8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11" t="s">
        <v>13</v>
      </c>
      <c r="K2" s="11" t="s">
        <v>14</v>
      </c>
      <c r="L2" s="12"/>
    </row>
    <row r="3" spans="1:12" x14ac:dyDescent="0.25">
      <c r="A3" s="34" t="s">
        <v>15</v>
      </c>
      <c r="B3" s="13" t="s">
        <v>16</v>
      </c>
      <c r="C3" s="14" t="s">
        <v>17</v>
      </c>
      <c r="D3" s="14" t="s">
        <v>18</v>
      </c>
      <c r="E3" s="13" t="s">
        <v>19</v>
      </c>
      <c r="F3" s="15">
        <v>0</v>
      </c>
      <c r="G3" s="15">
        <v>0</v>
      </c>
      <c r="H3" s="15">
        <v>385737990</v>
      </c>
      <c r="I3" s="15">
        <v>0</v>
      </c>
      <c r="J3" s="15">
        <v>3976679</v>
      </c>
      <c r="K3" s="15">
        <v>7953359</v>
      </c>
      <c r="L3" s="16">
        <f t="shared" ref="L3:L66" si="0">SUM(F3:K3)</f>
        <v>397668028</v>
      </c>
    </row>
    <row r="4" spans="1:12" x14ac:dyDescent="0.25">
      <c r="A4" s="34" t="s">
        <v>20</v>
      </c>
      <c r="B4" s="13" t="s">
        <v>16</v>
      </c>
      <c r="C4" s="17" t="s">
        <v>17</v>
      </c>
      <c r="D4" s="17" t="s">
        <v>18</v>
      </c>
      <c r="E4" s="13" t="s">
        <v>19</v>
      </c>
      <c r="F4" s="15">
        <v>57811567</v>
      </c>
      <c r="G4" s="15">
        <v>0</v>
      </c>
      <c r="H4" s="15">
        <v>0</v>
      </c>
      <c r="I4" s="15">
        <v>0</v>
      </c>
      <c r="J4" s="15">
        <v>595995</v>
      </c>
      <c r="K4" s="15">
        <v>1191991</v>
      </c>
      <c r="L4" s="16">
        <f t="shared" si="0"/>
        <v>59599553</v>
      </c>
    </row>
    <row r="5" spans="1:12" x14ac:dyDescent="0.25">
      <c r="A5" s="34" t="s">
        <v>21</v>
      </c>
      <c r="B5" s="13" t="s">
        <v>22</v>
      </c>
      <c r="C5" s="17" t="s">
        <v>23</v>
      </c>
      <c r="D5" s="17" t="s">
        <v>24</v>
      </c>
      <c r="E5" s="13" t="s">
        <v>25</v>
      </c>
      <c r="F5" s="15">
        <v>24208927</v>
      </c>
      <c r="G5" s="15">
        <v>833118</v>
      </c>
      <c r="H5" s="15">
        <v>0</v>
      </c>
      <c r="I5" s="15">
        <v>0</v>
      </c>
      <c r="J5" s="15">
        <v>258164</v>
      </c>
      <c r="K5" s="15">
        <v>516330</v>
      </c>
      <c r="L5" s="16">
        <f t="shared" si="0"/>
        <v>25816539</v>
      </c>
    </row>
    <row r="6" spans="1:12" x14ac:dyDescent="0.25">
      <c r="A6" s="34" t="s">
        <v>26</v>
      </c>
      <c r="B6" s="13" t="s">
        <v>27</v>
      </c>
      <c r="C6" s="17" t="s">
        <v>28</v>
      </c>
      <c r="D6" s="17" t="s">
        <v>29</v>
      </c>
      <c r="E6" s="13" t="s">
        <v>30</v>
      </c>
      <c r="F6" s="15">
        <v>8212302</v>
      </c>
      <c r="G6" s="15">
        <v>0</v>
      </c>
      <c r="H6" s="15">
        <v>0</v>
      </c>
      <c r="I6" s="15">
        <v>0</v>
      </c>
      <c r="J6" s="15">
        <v>84662</v>
      </c>
      <c r="K6" s="15">
        <v>169325</v>
      </c>
      <c r="L6" s="16">
        <f t="shared" si="0"/>
        <v>8466289</v>
      </c>
    </row>
    <row r="7" spans="1:12" x14ac:dyDescent="0.25">
      <c r="A7" s="34" t="s">
        <v>31</v>
      </c>
      <c r="B7" s="13" t="s">
        <v>32</v>
      </c>
      <c r="C7" s="17" t="s">
        <v>33</v>
      </c>
      <c r="D7" s="17" t="s">
        <v>34</v>
      </c>
      <c r="E7" s="13" t="s">
        <v>35</v>
      </c>
      <c r="F7" s="15">
        <v>17685957</v>
      </c>
      <c r="G7" s="15">
        <v>0</v>
      </c>
      <c r="H7" s="15">
        <v>0</v>
      </c>
      <c r="I7" s="15">
        <v>0</v>
      </c>
      <c r="J7" s="15">
        <v>182329</v>
      </c>
      <c r="K7" s="15">
        <v>364658</v>
      </c>
      <c r="L7" s="16">
        <f t="shared" si="0"/>
        <v>18232944</v>
      </c>
    </row>
    <row r="8" spans="1:12" x14ac:dyDescent="0.25">
      <c r="A8" s="34" t="s">
        <v>36</v>
      </c>
      <c r="B8" s="13" t="s">
        <v>37</v>
      </c>
      <c r="C8" s="14" t="s">
        <v>38</v>
      </c>
      <c r="D8" s="14" t="s">
        <v>39</v>
      </c>
      <c r="E8" s="13" t="s">
        <v>40</v>
      </c>
      <c r="F8" s="15">
        <v>33271001</v>
      </c>
      <c r="G8" s="15">
        <v>0</v>
      </c>
      <c r="H8" s="15">
        <v>1215542</v>
      </c>
      <c r="I8" s="15">
        <v>0</v>
      </c>
      <c r="J8" s="15">
        <v>355530</v>
      </c>
      <c r="K8" s="15">
        <v>711061</v>
      </c>
      <c r="L8" s="16">
        <f t="shared" si="0"/>
        <v>35553134</v>
      </c>
    </row>
    <row r="9" spans="1:12" x14ac:dyDescent="0.25">
      <c r="A9" s="34" t="s">
        <v>41</v>
      </c>
      <c r="B9" s="13" t="s">
        <v>42</v>
      </c>
      <c r="C9" s="17" t="s">
        <v>43</v>
      </c>
      <c r="D9" s="17" t="s">
        <v>44</v>
      </c>
      <c r="E9" s="13" t="s">
        <v>45</v>
      </c>
      <c r="F9" s="15">
        <v>4869691</v>
      </c>
      <c r="G9" s="15">
        <v>0</v>
      </c>
      <c r="H9" s="15">
        <v>0</v>
      </c>
      <c r="I9" s="15">
        <v>0</v>
      </c>
      <c r="J9" s="15">
        <v>50202</v>
      </c>
      <c r="K9" s="15">
        <v>100405</v>
      </c>
      <c r="L9" s="16">
        <f t="shared" si="0"/>
        <v>5020298</v>
      </c>
    </row>
    <row r="10" spans="1:12" x14ac:dyDescent="0.25">
      <c r="A10" s="38" t="s">
        <v>46</v>
      </c>
      <c r="B10" s="13" t="s">
        <v>47</v>
      </c>
      <c r="C10" s="17" t="s">
        <v>48</v>
      </c>
      <c r="D10" s="17" t="s">
        <v>49</v>
      </c>
      <c r="E10" s="13" t="s">
        <v>50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6">
        <f t="shared" si="0"/>
        <v>0</v>
      </c>
    </row>
    <row r="11" spans="1:12" x14ac:dyDescent="0.25">
      <c r="A11" s="34" t="s">
        <v>51</v>
      </c>
      <c r="B11" s="13" t="s">
        <v>52</v>
      </c>
      <c r="C11" s="17" t="s">
        <v>53</v>
      </c>
      <c r="D11" s="17" t="s">
        <v>54</v>
      </c>
      <c r="E11" s="13" t="s">
        <v>55</v>
      </c>
      <c r="F11" s="15">
        <v>60613691</v>
      </c>
      <c r="G11" s="15">
        <v>2050294</v>
      </c>
      <c r="H11" s="15">
        <v>2377541</v>
      </c>
      <c r="I11" s="15">
        <v>0</v>
      </c>
      <c r="J11" s="15">
        <v>670530</v>
      </c>
      <c r="K11" s="15">
        <v>1341061</v>
      </c>
      <c r="L11" s="16">
        <f t="shared" si="0"/>
        <v>67053117</v>
      </c>
    </row>
    <row r="12" spans="1:12" x14ac:dyDescent="0.25">
      <c r="A12" s="34" t="s">
        <v>56</v>
      </c>
      <c r="B12" s="13" t="s">
        <v>57</v>
      </c>
      <c r="C12" s="17" t="s">
        <v>58</v>
      </c>
      <c r="D12" s="17" t="s">
        <v>59</v>
      </c>
      <c r="E12" s="13" t="s">
        <v>60</v>
      </c>
      <c r="F12" s="15">
        <v>0</v>
      </c>
      <c r="G12" s="15">
        <v>9614212</v>
      </c>
      <c r="H12" s="15">
        <v>54122927</v>
      </c>
      <c r="I12" s="15">
        <v>0</v>
      </c>
      <c r="J12" s="15">
        <v>657083</v>
      </c>
      <c r="K12" s="15">
        <v>1314167</v>
      </c>
      <c r="L12" s="16">
        <f t="shared" si="0"/>
        <v>65708389</v>
      </c>
    </row>
    <row r="13" spans="1:12" x14ac:dyDescent="0.25">
      <c r="A13" s="34" t="s">
        <v>61</v>
      </c>
      <c r="B13" s="13" t="s">
        <v>62</v>
      </c>
      <c r="C13" s="17" t="s">
        <v>63</v>
      </c>
      <c r="D13" s="17" t="s">
        <v>59</v>
      </c>
      <c r="E13" s="13" t="s">
        <v>64</v>
      </c>
      <c r="F13" s="15">
        <v>204967577</v>
      </c>
      <c r="G13" s="15">
        <v>15114423</v>
      </c>
      <c r="H13" s="15">
        <v>17515958</v>
      </c>
      <c r="I13" s="15">
        <v>0</v>
      </c>
      <c r="J13" s="15">
        <v>2449461</v>
      </c>
      <c r="K13" s="15">
        <v>4898925</v>
      </c>
      <c r="L13" s="16">
        <f t="shared" si="0"/>
        <v>244946344</v>
      </c>
    </row>
    <row r="14" spans="1:12" x14ac:dyDescent="0.25">
      <c r="A14" s="34" t="s">
        <v>65</v>
      </c>
      <c r="B14" s="13" t="s">
        <v>62</v>
      </c>
      <c r="C14" s="17" t="s">
        <v>63</v>
      </c>
      <c r="D14" s="17" t="s">
        <v>59</v>
      </c>
      <c r="E14" s="13" t="s">
        <v>64</v>
      </c>
      <c r="F14" s="15">
        <v>0</v>
      </c>
      <c r="G14" s="15">
        <v>0</v>
      </c>
      <c r="H14" s="15">
        <v>168587759</v>
      </c>
      <c r="I14" s="15">
        <v>0</v>
      </c>
      <c r="J14" s="15">
        <v>1738017</v>
      </c>
      <c r="K14" s="15">
        <v>3476035</v>
      </c>
      <c r="L14" s="16">
        <f t="shared" si="0"/>
        <v>173801811</v>
      </c>
    </row>
    <row r="15" spans="1:12" x14ac:dyDescent="0.25">
      <c r="A15" s="34" t="s">
        <v>66</v>
      </c>
      <c r="B15" s="13" t="s">
        <v>67</v>
      </c>
      <c r="C15" s="17" t="s">
        <v>68</v>
      </c>
      <c r="D15" s="17" t="s">
        <v>59</v>
      </c>
      <c r="E15" s="13" t="s">
        <v>69</v>
      </c>
      <c r="F15" s="15">
        <v>0</v>
      </c>
      <c r="G15" s="15">
        <v>0</v>
      </c>
      <c r="H15" s="15">
        <v>1351065</v>
      </c>
      <c r="I15" s="15">
        <v>0</v>
      </c>
      <c r="J15" s="15">
        <v>13928</v>
      </c>
      <c r="K15" s="15">
        <v>27856</v>
      </c>
      <c r="L15" s="16">
        <f t="shared" si="0"/>
        <v>1392849</v>
      </c>
    </row>
    <row r="16" spans="1:12" x14ac:dyDescent="0.25">
      <c r="A16" s="38" t="s">
        <v>70</v>
      </c>
      <c r="B16" s="13" t="s">
        <v>71</v>
      </c>
      <c r="C16" s="17" t="s">
        <v>28</v>
      </c>
      <c r="D16" s="17" t="s">
        <v>29</v>
      </c>
      <c r="E16" s="13" t="s">
        <v>72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f t="shared" si="0"/>
        <v>0</v>
      </c>
    </row>
    <row r="17" spans="1:12" x14ac:dyDescent="0.25">
      <c r="A17" s="34" t="s">
        <v>73</v>
      </c>
      <c r="B17" s="13" t="s">
        <v>74</v>
      </c>
      <c r="C17" s="17" t="s">
        <v>28</v>
      </c>
      <c r="D17" s="17" t="s">
        <v>29</v>
      </c>
      <c r="E17" s="13" t="s">
        <v>75</v>
      </c>
      <c r="F17" s="15">
        <v>170458862</v>
      </c>
      <c r="G17" s="15">
        <v>0</v>
      </c>
      <c r="H17" s="15">
        <v>54615702</v>
      </c>
      <c r="I17" s="15">
        <v>0</v>
      </c>
      <c r="J17" s="15">
        <v>2320355</v>
      </c>
      <c r="K17" s="15">
        <v>4640711</v>
      </c>
      <c r="L17" s="16">
        <f t="shared" si="0"/>
        <v>232035630</v>
      </c>
    </row>
    <row r="18" spans="1:12" x14ac:dyDescent="0.25">
      <c r="A18" s="34" t="s">
        <v>76</v>
      </c>
      <c r="B18" s="13" t="s">
        <v>77</v>
      </c>
      <c r="C18" s="17" t="s">
        <v>78</v>
      </c>
      <c r="D18" s="17" t="s">
        <v>79</v>
      </c>
      <c r="E18" s="13" t="s">
        <v>80</v>
      </c>
      <c r="F18" s="15">
        <v>31124918</v>
      </c>
      <c r="G18" s="15">
        <v>0</v>
      </c>
      <c r="H18" s="15">
        <v>0</v>
      </c>
      <c r="I18" s="15">
        <v>0</v>
      </c>
      <c r="J18" s="15">
        <v>320875</v>
      </c>
      <c r="K18" s="15">
        <v>641750</v>
      </c>
      <c r="L18" s="16">
        <f t="shared" si="0"/>
        <v>32087543</v>
      </c>
    </row>
    <row r="19" spans="1:12" x14ac:dyDescent="0.25">
      <c r="A19" s="34" t="s">
        <v>81</v>
      </c>
      <c r="B19" s="13" t="s">
        <v>82</v>
      </c>
      <c r="C19" s="17" t="s">
        <v>83</v>
      </c>
      <c r="D19" s="17" t="s">
        <v>84</v>
      </c>
      <c r="E19" s="13" t="s">
        <v>85</v>
      </c>
      <c r="F19" s="15">
        <v>323905613</v>
      </c>
      <c r="G19" s="15">
        <v>23469924</v>
      </c>
      <c r="H19" s="15">
        <v>13174265</v>
      </c>
      <c r="I19" s="15">
        <v>0</v>
      </c>
      <c r="J19" s="15">
        <v>3717007</v>
      </c>
      <c r="K19" s="15">
        <v>7434015</v>
      </c>
      <c r="L19" s="16">
        <f t="shared" si="0"/>
        <v>371700824</v>
      </c>
    </row>
    <row r="20" spans="1:12" x14ac:dyDescent="0.25">
      <c r="A20" s="34" t="s">
        <v>86</v>
      </c>
      <c r="B20" s="13" t="s">
        <v>87</v>
      </c>
      <c r="C20" s="17" t="s">
        <v>83</v>
      </c>
      <c r="D20" s="17" t="s">
        <v>84</v>
      </c>
      <c r="E20" s="13" t="s">
        <v>88</v>
      </c>
      <c r="F20" s="15">
        <v>0</v>
      </c>
      <c r="G20" s="15">
        <v>17987419</v>
      </c>
      <c r="H20" s="15">
        <v>178509307</v>
      </c>
      <c r="I20" s="15">
        <v>0</v>
      </c>
      <c r="J20" s="15">
        <v>2025738</v>
      </c>
      <c r="K20" s="15">
        <v>4051478</v>
      </c>
      <c r="L20" s="16">
        <f t="shared" si="0"/>
        <v>202573942</v>
      </c>
    </row>
    <row r="21" spans="1:12" x14ac:dyDescent="0.25">
      <c r="A21" s="34" t="s">
        <v>89</v>
      </c>
      <c r="B21" s="13" t="s">
        <v>90</v>
      </c>
      <c r="C21" s="17" t="s">
        <v>91</v>
      </c>
      <c r="D21" s="17" t="s">
        <v>44</v>
      </c>
      <c r="E21" s="13" t="s">
        <v>92</v>
      </c>
      <c r="F21" s="15">
        <v>0</v>
      </c>
      <c r="G21" s="15">
        <v>19752559</v>
      </c>
      <c r="H21" s="15">
        <v>48062658</v>
      </c>
      <c r="I21" s="15">
        <v>0</v>
      </c>
      <c r="J21" s="15">
        <v>699125</v>
      </c>
      <c r="K21" s="15">
        <v>1398251</v>
      </c>
      <c r="L21" s="16">
        <f t="shared" si="0"/>
        <v>69912593</v>
      </c>
    </row>
    <row r="22" spans="1:12" x14ac:dyDescent="0.25">
      <c r="A22" s="39" t="s">
        <v>93</v>
      </c>
      <c r="B22" s="13" t="s">
        <v>94</v>
      </c>
      <c r="C22" s="17" t="s">
        <v>91</v>
      </c>
      <c r="D22" s="17" t="s">
        <v>44</v>
      </c>
      <c r="E22" s="13" t="s">
        <v>95</v>
      </c>
      <c r="F22" s="15">
        <v>153182497</v>
      </c>
      <c r="G22" s="15">
        <v>11411367</v>
      </c>
      <c r="H22" s="15">
        <v>68788520</v>
      </c>
      <c r="I22" s="15">
        <v>0</v>
      </c>
      <c r="J22" s="15">
        <v>2380629</v>
      </c>
      <c r="K22" s="15">
        <v>2300000</v>
      </c>
      <c r="L22" s="16">
        <f t="shared" si="0"/>
        <v>238063013</v>
      </c>
    </row>
    <row r="23" spans="1:12" x14ac:dyDescent="0.25">
      <c r="A23" s="39" t="s">
        <v>96</v>
      </c>
      <c r="B23" s="13" t="s">
        <v>97</v>
      </c>
      <c r="C23" s="17" t="s">
        <v>23</v>
      </c>
      <c r="D23" s="17" t="s">
        <v>24</v>
      </c>
      <c r="E23" s="13" t="s">
        <v>98</v>
      </c>
      <c r="F23" s="15">
        <v>73968403</v>
      </c>
      <c r="G23" s="15">
        <v>1447615</v>
      </c>
      <c r="H23" s="15">
        <v>229743231</v>
      </c>
      <c r="I23" s="15">
        <v>53753</v>
      </c>
      <c r="J23" s="15">
        <v>3146523</v>
      </c>
      <c r="K23" s="15">
        <v>6293049</v>
      </c>
      <c r="L23" s="16">
        <f t="shared" si="0"/>
        <v>314652574</v>
      </c>
    </row>
    <row r="24" spans="1:12" x14ac:dyDescent="0.25">
      <c r="A24" s="39" t="s">
        <v>99</v>
      </c>
      <c r="B24" s="13" t="s">
        <v>100</v>
      </c>
      <c r="C24" s="17" t="s">
        <v>101</v>
      </c>
      <c r="D24" s="17" t="s">
        <v>44</v>
      </c>
      <c r="E24" s="13" t="s">
        <v>102</v>
      </c>
      <c r="F24" s="15">
        <v>0</v>
      </c>
      <c r="G24" s="15">
        <v>0</v>
      </c>
      <c r="H24" s="15">
        <v>274151142</v>
      </c>
      <c r="I24" s="15">
        <v>0</v>
      </c>
      <c r="J24" s="15">
        <v>2826300</v>
      </c>
      <c r="K24" s="15">
        <v>5652600</v>
      </c>
      <c r="L24" s="16">
        <f t="shared" si="0"/>
        <v>282630042</v>
      </c>
    </row>
    <row r="25" spans="1:12" x14ac:dyDescent="0.25">
      <c r="A25" s="34" t="s">
        <v>103</v>
      </c>
      <c r="B25" s="13" t="s">
        <v>104</v>
      </c>
      <c r="C25" s="17" t="s">
        <v>105</v>
      </c>
      <c r="D25" s="17" t="s">
        <v>44</v>
      </c>
      <c r="E25" s="13" t="s">
        <v>106</v>
      </c>
      <c r="F25" s="15">
        <v>172005126</v>
      </c>
      <c r="G25" s="15">
        <v>484509</v>
      </c>
      <c r="H25" s="15">
        <v>0</v>
      </c>
      <c r="I25" s="15">
        <v>0</v>
      </c>
      <c r="J25" s="15">
        <v>1778242</v>
      </c>
      <c r="K25" s="15">
        <v>3556486</v>
      </c>
      <c r="L25" s="16">
        <f t="shared" si="0"/>
        <v>177824363</v>
      </c>
    </row>
    <row r="26" spans="1:12" x14ac:dyDescent="0.25">
      <c r="A26" s="39" t="s">
        <v>107</v>
      </c>
      <c r="B26" s="13" t="s">
        <v>108</v>
      </c>
      <c r="C26" s="17" t="s">
        <v>109</v>
      </c>
      <c r="D26" s="17" t="s">
        <v>110</v>
      </c>
      <c r="E26" s="13" t="s">
        <v>111</v>
      </c>
      <c r="F26" s="15">
        <v>0</v>
      </c>
      <c r="G26" s="15">
        <v>0</v>
      </c>
      <c r="H26" s="15">
        <v>332636273</v>
      </c>
      <c r="I26" s="15">
        <v>0</v>
      </c>
      <c r="J26" s="15">
        <v>3429239</v>
      </c>
      <c r="K26" s="15">
        <v>6858479</v>
      </c>
      <c r="L26" s="16">
        <f t="shared" si="0"/>
        <v>342923991</v>
      </c>
    </row>
    <row r="27" spans="1:12" x14ac:dyDescent="0.25">
      <c r="A27" s="34" t="s">
        <v>112</v>
      </c>
      <c r="B27" s="13" t="s">
        <v>108</v>
      </c>
      <c r="C27" s="17" t="s">
        <v>109</v>
      </c>
      <c r="D27" s="17" t="s">
        <v>110</v>
      </c>
      <c r="E27" s="13" t="s">
        <v>111</v>
      </c>
      <c r="F27" s="15">
        <v>201811896</v>
      </c>
      <c r="G27" s="15">
        <v>8245689</v>
      </c>
      <c r="H27" s="15">
        <v>0</v>
      </c>
      <c r="I27" s="15">
        <v>0</v>
      </c>
      <c r="J27" s="15">
        <v>2165541</v>
      </c>
      <c r="K27" s="15">
        <v>4331083</v>
      </c>
      <c r="L27" s="16">
        <f t="shared" si="0"/>
        <v>216554209</v>
      </c>
    </row>
    <row r="28" spans="1:12" x14ac:dyDescent="0.25">
      <c r="A28" s="34" t="s">
        <v>113</v>
      </c>
      <c r="B28" s="13" t="s">
        <v>114</v>
      </c>
      <c r="C28" s="18" t="s">
        <v>115</v>
      </c>
      <c r="D28" s="18" t="s">
        <v>116</v>
      </c>
      <c r="E28" s="13" t="s">
        <v>117</v>
      </c>
      <c r="F28" s="19">
        <v>53243120</v>
      </c>
      <c r="G28" s="19">
        <v>0</v>
      </c>
      <c r="H28" s="19">
        <v>0</v>
      </c>
      <c r="I28" s="19">
        <v>0</v>
      </c>
      <c r="J28" s="19">
        <v>548898</v>
      </c>
      <c r="K28" s="19">
        <v>1097796</v>
      </c>
      <c r="L28" s="16">
        <f t="shared" si="0"/>
        <v>54889814</v>
      </c>
    </row>
    <row r="29" spans="1:12" x14ac:dyDescent="0.25">
      <c r="A29" s="34" t="s">
        <v>118</v>
      </c>
      <c r="B29" s="13" t="s">
        <v>119</v>
      </c>
      <c r="C29" s="14" t="s">
        <v>83</v>
      </c>
      <c r="D29" s="14" t="s">
        <v>84</v>
      </c>
      <c r="E29" s="13" t="s">
        <v>120</v>
      </c>
      <c r="F29" s="20">
        <v>0</v>
      </c>
      <c r="G29" s="16">
        <v>0</v>
      </c>
      <c r="H29" s="20">
        <v>1932966</v>
      </c>
      <c r="I29" s="20">
        <v>0</v>
      </c>
      <c r="J29" s="20">
        <v>19927</v>
      </c>
      <c r="K29" s="20">
        <v>39854</v>
      </c>
      <c r="L29" s="16">
        <f t="shared" si="0"/>
        <v>1992747</v>
      </c>
    </row>
    <row r="30" spans="1:12" x14ac:dyDescent="0.25">
      <c r="A30" s="38" t="s">
        <v>121</v>
      </c>
      <c r="B30" s="13" t="s">
        <v>122</v>
      </c>
      <c r="C30" s="17" t="s">
        <v>53</v>
      </c>
      <c r="D30" s="17" t="s">
        <v>54</v>
      </c>
      <c r="E30" s="13" t="s">
        <v>123</v>
      </c>
      <c r="F30" s="15">
        <v>0</v>
      </c>
      <c r="G30" s="15">
        <v>0</v>
      </c>
      <c r="H30" s="15">
        <v>0</v>
      </c>
      <c r="I30" s="15"/>
      <c r="J30" s="15">
        <v>0</v>
      </c>
      <c r="K30" s="15">
        <v>0</v>
      </c>
      <c r="L30" s="16">
        <f t="shared" si="0"/>
        <v>0</v>
      </c>
    </row>
    <row r="31" spans="1:12" x14ac:dyDescent="0.25">
      <c r="A31" s="34" t="s">
        <v>124</v>
      </c>
      <c r="B31" s="13" t="s">
        <v>125</v>
      </c>
      <c r="C31" s="17" t="s">
        <v>126</v>
      </c>
      <c r="D31" s="17" t="s">
        <v>44</v>
      </c>
      <c r="E31" s="13" t="s">
        <v>127</v>
      </c>
      <c r="F31" s="15">
        <v>31256809</v>
      </c>
      <c r="G31" s="15">
        <v>0</v>
      </c>
      <c r="H31" s="15">
        <v>3395230</v>
      </c>
      <c r="I31" s="15">
        <v>0</v>
      </c>
      <c r="J31" s="15">
        <v>357237</v>
      </c>
      <c r="K31" s="15">
        <v>714474</v>
      </c>
      <c r="L31" s="16">
        <f t="shared" si="0"/>
        <v>35723750</v>
      </c>
    </row>
    <row r="32" spans="1:12" x14ac:dyDescent="0.25">
      <c r="A32" s="38" t="s">
        <v>128</v>
      </c>
      <c r="B32" s="13" t="s">
        <v>129</v>
      </c>
      <c r="C32" s="17" t="s">
        <v>130</v>
      </c>
      <c r="D32" s="17" t="s">
        <v>44</v>
      </c>
      <c r="E32" s="13" t="s">
        <v>131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6">
        <f t="shared" si="0"/>
        <v>0</v>
      </c>
    </row>
    <row r="33" spans="1:12" x14ac:dyDescent="0.25">
      <c r="A33" s="34" t="s">
        <v>132</v>
      </c>
      <c r="B33" s="13" t="s">
        <v>129</v>
      </c>
      <c r="C33" s="17" t="s">
        <v>130</v>
      </c>
      <c r="D33" s="17" t="s">
        <v>44</v>
      </c>
      <c r="E33" s="13" t="s">
        <v>131</v>
      </c>
      <c r="F33" s="15">
        <v>59364517</v>
      </c>
      <c r="G33" s="15">
        <v>0</v>
      </c>
      <c r="H33" s="15">
        <v>18032688</v>
      </c>
      <c r="I33" s="15">
        <v>0</v>
      </c>
      <c r="J33" s="15">
        <v>797908</v>
      </c>
      <c r="K33" s="15">
        <v>1595817</v>
      </c>
      <c r="L33" s="16">
        <f t="shared" si="0"/>
        <v>79790930</v>
      </c>
    </row>
    <row r="34" spans="1:12" x14ac:dyDescent="0.25">
      <c r="A34" s="39" t="s">
        <v>133</v>
      </c>
      <c r="B34" s="13" t="s">
        <v>134</v>
      </c>
      <c r="C34" s="17" t="s">
        <v>135</v>
      </c>
      <c r="D34" s="17" t="s">
        <v>44</v>
      </c>
      <c r="E34" s="13" t="s">
        <v>136</v>
      </c>
      <c r="F34" s="21">
        <v>397248960</v>
      </c>
      <c r="G34" s="15">
        <v>0</v>
      </c>
      <c r="H34" s="22">
        <v>97851600</v>
      </c>
      <c r="I34" s="15">
        <v>0</v>
      </c>
      <c r="J34" s="15">
        <v>5104128</v>
      </c>
      <c r="K34" s="15">
        <v>10208258</v>
      </c>
      <c r="L34" s="16">
        <f t="shared" si="0"/>
        <v>510412946</v>
      </c>
    </row>
    <row r="35" spans="1:12" x14ac:dyDescent="0.25">
      <c r="A35" s="34" t="s">
        <v>137</v>
      </c>
      <c r="B35" s="13" t="s">
        <v>138</v>
      </c>
      <c r="C35" s="17" t="s">
        <v>139</v>
      </c>
      <c r="D35" s="17" t="s">
        <v>140</v>
      </c>
      <c r="E35" s="13" t="s">
        <v>141</v>
      </c>
      <c r="F35" s="15">
        <v>26083909</v>
      </c>
      <c r="G35" s="15">
        <v>1059123</v>
      </c>
      <c r="H35" s="15">
        <v>549231240</v>
      </c>
      <c r="I35" s="15">
        <v>0</v>
      </c>
      <c r="J35" s="15">
        <v>5942001</v>
      </c>
      <c r="K35" s="15">
        <v>11884004</v>
      </c>
      <c r="L35" s="16">
        <f t="shared" si="0"/>
        <v>594200277</v>
      </c>
    </row>
    <row r="36" spans="1:12" x14ac:dyDescent="0.25">
      <c r="A36" s="34" t="s">
        <v>142</v>
      </c>
      <c r="B36" s="13" t="s">
        <v>143</v>
      </c>
      <c r="C36" s="17" t="s">
        <v>139</v>
      </c>
      <c r="D36" s="17" t="s">
        <v>140</v>
      </c>
      <c r="E36" s="13" t="s">
        <v>144</v>
      </c>
      <c r="F36" s="15">
        <v>51709418</v>
      </c>
      <c r="G36" s="15">
        <v>4531920</v>
      </c>
      <c r="H36" s="15">
        <v>0</v>
      </c>
      <c r="I36" s="15">
        <v>0</v>
      </c>
      <c r="J36" s="15">
        <v>579806</v>
      </c>
      <c r="K36" s="15">
        <v>1159614</v>
      </c>
      <c r="L36" s="16">
        <f t="shared" si="0"/>
        <v>57980758</v>
      </c>
    </row>
    <row r="37" spans="1:12" x14ac:dyDescent="0.25">
      <c r="A37" s="34" t="s">
        <v>145</v>
      </c>
      <c r="B37" s="23" t="s">
        <v>146</v>
      </c>
      <c r="C37" s="17" t="s">
        <v>147</v>
      </c>
      <c r="D37" s="17" t="s">
        <v>148</v>
      </c>
      <c r="E37" s="24" t="s">
        <v>149</v>
      </c>
      <c r="F37" s="15">
        <v>0</v>
      </c>
      <c r="G37" s="15">
        <v>0</v>
      </c>
      <c r="H37" s="15">
        <v>42031360</v>
      </c>
      <c r="I37" s="15">
        <v>0</v>
      </c>
      <c r="J37" s="15">
        <v>433312</v>
      </c>
      <c r="K37" s="15">
        <v>866625</v>
      </c>
      <c r="L37" s="16">
        <f>SUM(F37:K37)</f>
        <v>43331297</v>
      </c>
    </row>
    <row r="38" spans="1:12" x14ac:dyDescent="0.25">
      <c r="A38" s="34" t="s">
        <v>150</v>
      </c>
      <c r="B38" s="13" t="s">
        <v>151</v>
      </c>
      <c r="C38" s="17" t="s">
        <v>152</v>
      </c>
      <c r="D38" s="17" t="s">
        <v>153</v>
      </c>
      <c r="E38" s="13" t="s">
        <v>154</v>
      </c>
      <c r="F38" s="15">
        <v>18138728</v>
      </c>
      <c r="G38" s="15">
        <v>1459432</v>
      </c>
      <c r="H38" s="15">
        <v>0</v>
      </c>
      <c r="I38" s="15">
        <v>213361</v>
      </c>
      <c r="J38" s="15">
        <v>204241</v>
      </c>
      <c r="K38" s="15">
        <v>408484</v>
      </c>
      <c r="L38" s="16">
        <f t="shared" si="0"/>
        <v>20424246</v>
      </c>
    </row>
    <row r="39" spans="1:12" x14ac:dyDescent="0.25">
      <c r="A39" s="40" t="s">
        <v>155</v>
      </c>
      <c r="B39" s="13" t="s">
        <v>151</v>
      </c>
      <c r="C39" s="17" t="s">
        <v>152</v>
      </c>
      <c r="D39" s="17" t="s">
        <v>153</v>
      </c>
      <c r="E39" s="13" t="s">
        <v>154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6">
        <f t="shared" si="0"/>
        <v>0</v>
      </c>
    </row>
    <row r="40" spans="1:12" x14ac:dyDescent="0.25">
      <c r="A40" s="34" t="s">
        <v>156</v>
      </c>
      <c r="B40" s="13" t="s">
        <v>157</v>
      </c>
      <c r="C40" s="17" t="s">
        <v>158</v>
      </c>
      <c r="D40" s="17" t="s">
        <v>159</v>
      </c>
      <c r="E40" s="13" t="s">
        <v>160</v>
      </c>
      <c r="F40" s="15">
        <v>14550001</v>
      </c>
      <c r="G40" s="15">
        <v>0</v>
      </c>
      <c r="H40" s="15">
        <v>36697608</v>
      </c>
      <c r="I40" s="15">
        <v>0</v>
      </c>
      <c r="J40" s="15">
        <v>528324</v>
      </c>
      <c r="K40" s="15">
        <v>1056649</v>
      </c>
      <c r="L40" s="16">
        <f t="shared" si="0"/>
        <v>52832582</v>
      </c>
    </row>
    <row r="41" spans="1:12" x14ac:dyDescent="0.25">
      <c r="A41" s="34" t="s">
        <v>161</v>
      </c>
      <c r="B41" s="13" t="s">
        <v>162</v>
      </c>
      <c r="C41" s="17" t="s">
        <v>163</v>
      </c>
      <c r="D41" s="17" t="s">
        <v>164</v>
      </c>
      <c r="E41" s="13" t="s">
        <v>165</v>
      </c>
      <c r="F41" s="15">
        <v>28865133</v>
      </c>
      <c r="G41" s="15">
        <v>1802133</v>
      </c>
      <c r="H41" s="15">
        <v>81861462</v>
      </c>
      <c r="I41" s="15">
        <v>0</v>
      </c>
      <c r="J41" s="15">
        <v>1160087</v>
      </c>
      <c r="K41" s="15">
        <v>2320178</v>
      </c>
      <c r="L41" s="16">
        <f t="shared" si="0"/>
        <v>116008993</v>
      </c>
    </row>
    <row r="42" spans="1:12" x14ac:dyDescent="0.25">
      <c r="A42" s="34" t="s">
        <v>166</v>
      </c>
      <c r="B42" s="13" t="s">
        <v>167</v>
      </c>
      <c r="C42" s="17" t="s">
        <v>135</v>
      </c>
      <c r="D42" s="17" t="s">
        <v>44</v>
      </c>
      <c r="E42" s="13" t="s">
        <v>136</v>
      </c>
      <c r="F42" s="15">
        <v>0</v>
      </c>
      <c r="G42" s="15">
        <v>12809909</v>
      </c>
      <c r="H42" s="15">
        <v>184942595</v>
      </c>
      <c r="I42" s="15">
        <v>0</v>
      </c>
      <c r="J42" s="15">
        <v>2038684</v>
      </c>
      <c r="K42" s="15">
        <v>4077369</v>
      </c>
      <c r="L42" s="16">
        <f t="shared" si="0"/>
        <v>203868557</v>
      </c>
    </row>
    <row r="43" spans="1:12" x14ac:dyDescent="0.25">
      <c r="A43" s="34" t="s">
        <v>168</v>
      </c>
      <c r="B43" s="13" t="s">
        <v>169</v>
      </c>
      <c r="C43" s="17" t="s">
        <v>170</v>
      </c>
      <c r="D43" s="17" t="s">
        <v>171</v>
      </c>
      <c r="E43" s="13" t="s">
        <v>172</v>
      </c>
      <c r="F43" s="15">
        <v>33270991</v>
      </c>
      <c r="G43" s="15">
        <v>0</v>
      </c>
      <c r="H43" s="15">
        <v>14902629</v>
      </c>
      <c r="I43" s="15">
        <v>0</v>
      </c>
      <c r="J43" s="15">
        <v>496634</v>
      </c>
      <c r="K43" s="15">
        <v>993269</v>
      </c>
      <c r="L43" s="16">
        <f t="shared" si="0"/>
        <v>49663523</v>
      </c>
    </row>
    <row r="44" spans="1:12" x14ac:dyDescent="0.25">
      <c r="A44" s="34" t="s">
        <v>173</v>
      </c>
      <c r="B44" s="13" t="s">
        <v>174</v>
      </c>
      <c r="C44" s="17" t="s">
        <v>175</v>
      </c>
      <c r="D44" s="17" t="s">
        <v>44</v>
      </c>
      <c r="E44" s="13" t="s">
        <v>176</v>
      </c>
      <c r="F44" s="15">
        <v>87161526</v>
      </c>
      <c r="G44" s="15">
        <v>0</v>
      </c>
      <c r="H44" s="15">
        <v>192810</v>
      </c>
      <c r="I44" s="15">
        <v>0</v>
      </c>
      <c r="J44" s="15">
        <v>900559</v>
      </c>
      <c r="K44" s="15">
        <v>1801119</v>
      </c>
      <c r="L44" s="16">
        <f t="shared" si="0"/>
        <v>90056014</v>
      </c>
    </row>
    <row r="45" spans="1:12" x14ac:dyDescent="0.25">
      <c r="A45" s="34" t="s">
        <v>177</v>
      </c>
      <c r="B45" s="13" t="s">
        <v>178</v>
      </c>
      <c r="C45" s="17" t="s">
        <v>179</v>
      </c>
      <c r="D45" s="17" t="s">
        <v>44</v>
      </c>
      <c r="E45" s="13" t="s">
        <v>180</v>
      </c>
      <c r="F45" s="15">
        <v>321070000</v>
      </c>
      <c r="G45" s="15">
        <v>0</v>
      </c>
      <c r="H45" s="15">
        <v>21649099</v>
      </c>
      <c r="I45" s="15">
        <v>0</v>
      </c>
      <c r="J45" s="15">
        <v>3533186</v>
      </c>
      <c r="K45" s="15">
        <v>7066373</v>
      </c>
      <c r="L45" s="16">
        <f t="shared" si="0"/>
        <v>353318658</v>
      </c>
    </row>
    <row r="46" spans="1:12" x14ac:dyDescent="0.25">
      <c r="A46" s="34" t="s">
        <v>181</v>
      </c>
      <c r="B46" s="13" t="s">
        <v>182</v>
      </c>
      <c r="C46" s="17" t="s">
        <v>183</v>
      </c>
      <c r="D46" s="17" t="s">
        <v>184</v>
      </c>
      <c r="E46" s="13" t="s">
        <v>185</v>
      </c>
      <c r="F46" s="15">
        <v>0</v>
      </c>
      <c r="G46" s="15">
        <v>22752909</v>
      </c>
      <c r="H46" s="15">
        <v>189143461</v>
      </c>
      <c r="I46" s="15">
        <v>0</v>
      </c>
      <c r="J46" s="15">
        <v>2184498</v>
      </c>
      <c r="K46" s="15">
        <v>4368997</v>
      </c>
      <c r="L46" s="16">
        <f t="shared" si="0"/>
        <v>218449865</v>
      </c>
    </row>
    <row r="47" spans="1:12" x14ac:dyDescent="0.25">
      <c r="A47" s="34" t="s">
        <v>186</v>
      </c>
      <c r="B47" s="13" t="s">
        <v>187</v>
      </c>
      <c r="C47" s="17" t="s">
        <v>188</v>
      </c>
      <c r="D47" s="17" t="s">
        <v>189</v>
      </c>
      <c r="E47" s="13" t="s">
        <v>190</v>
      </c>
      <c r="F47" s="15">
        <v>4491847</v>
      </c>
      <c r="G47" s="15">
        <v>0</v>
      </c>
      <c r="H47" s="15">
        <v>0</v>
      </c>
      <c r="I47" s="15">
        <v>0</v>
      </c>
      <c r="J47" s="15">
        <v>46307</v>
      </c>
      <c r="K47" s="15">
        <v>92615</v>
      </c>
      <c r="L47" s="16">
        <f t="shared" si="0"/>
        <v>4630769</v>
      </c>
    </row>
    <row r="48" spans="1:12" x14ac:dyDescent="0.25">
      <c r="A48" s="34" t="s">
        <v>191</v>
      </c>
      <c r="B48" s="13" t="s">
        <v>192</v>
      </c>
      <c r="C48" s="17" t="s">
        <v>193</v>
      </c>
      <c r="D48" s="17" t="s">
        <v>194</v>
      </c>
      <c r="E48" s="13" t="s">
        <v>195</v>
      </c>
      <c r="F48" s="15">
        <v>234742936</v>
      </c>
      <c r="G48" s="15">
        <v>0</v>
      </c>
      <c r="H48" s="15">
        <v>20927627</v>
      </c>
      <c r="I48" s="15">
        <v>0</v>
      </c>
      <c r="J48" s="15">
        <v>2635778</v>
      </c>
      <c r="K48" s="15">
        <v>5271557</v>
      </c>
      <c r="L48" s="16">
        <f t="shared" si="0"/>
        <v>263577898</v>
      </c>
    </row>
    <row r="49" spans="1:12" x14ac:dyDescent="0.25">
      <c r="A49" s="34" t="s">
        <v>196</v>
      </c>
      <c r="B49" s="13" t="s">
        <v>197</v>
      </c>
      <c r="C49" s="17" t="s">
        <v>193</v>
      </c>
      <c r="D49" s="17" t="s">
        <v>194</v>
      </c>
      <c r="E49" s="13" t="s">
        <v>195</v>
      </c>
      <c r="F49" s="15">
        <v>0</v>
      </c>
      <c r="G49" s="15">
        <v>21463524</v>
      </c>
      <c r="H49" s="15">
        <v>139184583</v>
      </c>
      <c r="I49" s="15">
        <v>0</v>
      </c>
      <c r="J49" s="15">
        <v>1656164</v>
      </c>
      <c r="K49" s="15">
        <v>3312330</v>
      </c>
      <c r="L49" s="16">
        <f t="shared" si="0"/>
        <v>165616601</v>
      </c>
    </row>
    <row r="50" spans="1:12" x14ac:dyDescent="0.25">
      <c r="A50" s="34" t="s">
        <v>198</v>
      </c>
      <c r="B50" s="13" t="s">
        <v>199</v>
      </c>
      <c r="C50" s="17" t="s">
        <v>200</v>
      </c>
      <c r="D50" s="17" t="s">
        <v>201</v>
      </c>
      <c r="E50" s="13" t="s">
        <v>202</v>
      </c>
      <c r="F50" s="15">
        <v>7991585</v>
      </c>
      <c r="G50" s="15">
        <v>0</v>
      </c>
      <c r="H50" s="15">
        <v>0</v>
      </c>
      <c r="I50" s="15">
        <v>0</v>
      </c>
      <c r="J50" s="15">
        <v>82387</v>
      </c>
      <c r="K50" s="15">
        <v>164774</v>
      </c>
      <c r="L50" s="16">
        <f t="shared" si="0"/>
        <v>8238746</v>
      </c>
    </row>
    <row r="51" spans="1:12" x14ac:dyDescent="0.25">
      <c r="A51" s="34" t="s">
        <v>203</v>
      </c>
      <c r="B51" s="13" t="s">
        <v>204</v>
      </c>
      <c r="C51" s="17" t="s">
        <v>205</v>
      </c>
      <c r="D51" s="17" t="s">
        <v>44</v>
      </c>
      <c r="E51" s="13" t="s">
        <v>206</v>
      </c>
      <c r="F51" s="15">
        <v>95056878</v>
      </c>
      <c r="G51" s="15">
        <v>0</v>
      </c>
      <c r="H51" s="15">
        <v>14911645</v>
      </c>
      <c r="I51" s="15">
        <v>0</v>
      </c>
      <c r="J51" s="15">
        <v>1133695</v>
      </c>
      <c r="K51" s="15">
        <v>2267391</v>
      </c>
      <c r="L51" s="16">
        <f t="shared" si="0"/>
        <v>113369609</v>
      </c>
    </row>
    <row r="52" spans="1:12" x14ac:dyDescent="0.25">
      <c r="A52" s="34" t="s">
        <v>207</v>
      </c>
      <c r="B52" s="13" t="s">
        <v>208</v>
      </c>
      <c r="C52" s="17" t="s">
        <v>209</v>
      </c>
      <c r="D52" s="17" t="s">
        <v>44</v>
      </c>
      <c r="E52" s="13" t="s">
        <v>210</v>
      </c>
      <c r="F52" s="15">
        <v>19572965</v>
      </c>
      <c r="G52" s="15">
        <v>0</v>
      </c>
      <c r="H52" s="15">
        <v>173391</v>
      </c>
      <c r="I52" s="15">
        <v>0</v>
      </c>
      <c r="J52" s="15">
        <v>203570</v>
      </c>
      <c r="K52" s="15">
        <v>407141</v>
      </c>
      <c r="L52" s="16">
        <f t="shared" si="0"/>
        <v>20357067</v>
      </c>
    </row>
    <row r="53" spans="1:12" x14ac:dyDescent="0.25">
      <c r="A53" s="34" t="s">
        <v>211</v>
      </c>
      <c r="B53" s="13" t="s">
        <v>212</v>
      </c>
      <c r="C53" s="17" t="s">
        <v>213</v>
      </c>
      <c r="D53" s="17" t="s">
        <v>214</v>
      </c>
      <c r="E53" s="13" t="s">
        <v>215</v>
      </c>
      <c r="F53" s="15">
        <v>26464136</v>
      </c>
      <c r="G53" s="15">
        <v>0</v>
      </c>
      <c r="H53" s="15">
        <v>8800624</v>
      </c>
      <c r="I53" s="15">
        <v>0</v>
      </c>
      <c r="J53" s="15">
        <v>363554</v>
      </c>
      <c r="K53" s="15">
        <v>727108</v>
      </c>
      <c r="L53" s="16">
        <f t="shared" si="0"/>
        <v>36355422</v>
      </c>
    </row>
    <row r="54" spans="1:12" x14ac:dyDescent="0.25">
      <c r="A54" s="34" t="s">
        <v>216</v>
      </c>
      <c r="B54" s="13" t="s">
        <v>217</v>
      </c>
      <c r="C54" s="17" t="s">
        <v>218</v>
      </c>
      <c r="D54" s="17" t="s">
        <v>219</v>
      </c>
      <c r="E54" s="13" t="s">
        <v>220</v>
      </c>
      <c r="F54" s="16">
        <v>69610816</v>
      </c>
      <c r="G54" s="16">
        <v>0</v>
      </c>
      <c r="H54" s="16">
        <v>149479526</v>
      </c>
      <c r="I54" s="16">
        <v>0</v>
      </c>
      <c r="J54" s="16">
        <v>2258663</v>
      </c>
      <c r="K54" s="16">
        <v>4517326</v>
      </c>
      <c r="L54" s="16">
        <f t="shared" si="0"/>
        <v>225866331</v>
      </c>
    </row>
    <row r="55" spans="1:12" x14ac:dyDescent="0.25">
      <c r="A55" s="34" t="s">
        <v>221</v>
      </c>
      <c r="B55" s="13" t="s">
        <v>222</v>
      </c>
      <c r="C55" s="17" t="s">
        <v>223</v>
      </c>
      <c r="D55" s="17" t="s">
        <v>44</v>
      </c>
      <c r="E55" s="13" t="s">
        <v>224</v>
      </c>
      <c r="F55" s="15">
        <v>4364283</v>
      </c>
      <c r="G55" s="15">
        <v>0</v>
      </c>
      <c r="H55" s="15">
        <v>0</v>
      </c>
      <c r="I55" s="15">
        <v>0</v>
      </c>
      <c r="J55" s="15">
        <v>44992</v>
      </c>
      <c r="K55" s="15">
        <v>89985</v>
      </c>
      <c r="L55" s="16">
        <f t="shared" si="0"/>
        <v>4499260</v>
      </c>
    </row>
    <row r="56" spans="1:12" x14ac:dyDescent="0.25">
      <c r="A56" s="34" t="s">
        <v>225</v>
      </c>
      <c r="B56" s="13" t="s">
        <v>226</v>
      </c>
      <c r="C56" s="17" t="s">
        <v>227</v>
      </c>
      <c r="D56" s="17" t="s">
        <v>228</v>
      </c>
      <c r="E56" s="13" t="s">
        <v>229</v>
      </c>
      <c r="F56" s="15">
        <v>14550000</v>
      </c>
      <c r="G56" s="15">
        <v>1412163</v>
      </c>
      <c r="H56" s="15">
        <v>0</v>
      </c>
      <c r="I56" s="15">
        <v>0</v>
      </c>
      <c r="J56" s="15">
        <v>164557</v>
      </c>
      <c r="K56" s="15">
        <v>329115</v>
      </c>
      <c r="L56" s="16">
        <f t="shared" si="0"/>
        <v>16455835</v>
      </c>
    </row>
    <row r="57" spans="1:12" x14ac:dyDescent="0.25">
      <c r="A57" s="34" t="s">
        <v>230</v>
      </c>
      <c r="B57" s="13" t="s">
        <v>231</v>
      </c>
      <c r="C57" s="17" t="s">
        <v>232</v>
      </c>
      <c r="D57" s="17" t="s">
        <v>233</v>
      </c>
      <c r="E57" s="13" t="s">
        <v>234</v>
      </c>
      <c r="F57" s="15">
        <v>4849016</v>
      </c>
      <c r="G57" s="15">
        <v>0</v>
      </c>
      <c r="H57" s="15">
        <v>107672635</v>
      </c>
      <c r="I57" s="15">
        <v>0</v>
      </c>
      <c r="J57" s="15">
        <v>1160016</v>
      </c>
      <c r="K57" s="15">
        <v>2320033</v>
      </c>
      <c r="L57" s="16">
        <f t="shared" si="0"/>
        <v>116001700</v>
      </c>
    </row>
    <row r="58" spans="1:12" x14ac:dyDescent="0.25">
      <c r="A58" s="34" t="s">
        <v>235</v>
      </c>
      <c r="B58" s="13" t="s">
        <v>236</v>
      </c>
      <c r="C58" s="14" t="s">
        <v>237</v>
      </c>
      <c r="D58" s="14" t="s">
        <v>238</v>
      </c>
      <c r="E58" s="13" t="s">
        <v>239</v>
      </c>
      <c r="F58" s="15">
        <v>37225206</v>
      </c>
      <c r="G58" s="15">
        <v>5500304</v>
      </c>
      <c r="H58" s="15">
        <v>13436780</v>
      </c>
      <c r="I58" s="15">
        <v>0</v>
      </c>
      <c r="J58" s="15">
        <v>578991</v>
      </c>
      <c r="K58" s="15">
        <v>1157983</v>
      </c>
      <c r="L58" s="16">
        <f t="shared" si="0"/>
        <v>57899264</v>
      </c>
    </row>
    <row r="59" spans="1:12" x14ac:dyDescent="0.25">
      <c r="A59" s="34" t="s">
        <v>240</v>
      </c>
      <c r="B59" s="13" t="s">
        <v>241</v>
      </c>
      <c r="C59" s="17" t="s">
        <v>242</v>
      </c>
      <c r="D59" s="17" t="s">
        <v>243</v>
      </c>
      <c r="E59" s="13" t="s">
        <v>244</v>
      </c>
      <c r="F59" s="15">
        <v>33563324</v>
      </c>
      <c r="G59" s="15">
        <v>0</v>
      </c>
      <c r="H59" s="15">
        <v>14453096</v>
      </c>
      <c r="I59" s="15">
        <v>0</v>
      </c>
      <c r="J59" s="15">
        <v>495013</v>
      </c>
      <c r="K59" s="15">
        <v>990028</v>
      </c>
      <c r="L59" s="16">
        <f t="shared" si="0"/>
        <v>49501461</v>
      </c>
    </row>
    <row r="60" spans="1:12" x14ac:dyDescent="0.25">
      <c r="A60" s="39" t="s">
        <v>245</v>
      </c>
      <c r="B60" s="13" t="s">
        <v>246</v>
      </c>
      <c r="C60" s="17" t="s">
        <v>242</v>
      </c>
      <c r="D60" s="17" t="s">
        <v>243</v>
      </c>
      <c r="E60" s="13" t="s">
        <v>247</v>
      </c>
      <c r="F60" s="15">
        <v>30515703</v>
      </c>
      <c r="G60" s="15">
        <v>0</v>
      </c>
      <c r="H60" s="15">
        <v>118455801</v>
      </c>
      <c r="I60" s="15">
        <v>0</v>
      </c>
      <c r="J60" s="15">
        <v>1535787</v>
      </c>
      <c r="K60" s="15">
        <v>3071576</v>
      </c>
      <c r="L60" s="16">
        <f t="shared" si="0"/>
        <v>153578867</v>
      </c>
    </row>
    <row r="61" spans="1:12" x14ac:dyDescent="0.25">
      <c r="A61" s="34" t="s">
        <v>248</v>
      </c>
      <c r="B61" s="13" t="s">
        <v>249</v>
      </c>
      <c r="C61" s="17" t="s">
        <v>250</v>
      </c>
      <c r="D61" s="17" t="s">
        <v>251</v>
      </c>
      <c r="E61" s="13" t="s">
        <v>252</v>
      </c>
      <c r="F61" s="15">
        <v>6304352</v>
      </c>
      <c r="G61" s="15">
        <v>0</v>
      </c>
      <c r="H61" s="15">
        <v>0</v>
      </c>
      <c r="I61" s="15">
        <v>0</v>
      </c>
      <c r="J61" s="15">
        <v>64993</v>
      </c>
      <c r="K61" s="15">
        <v>129986</v>
      </c>
      <c r="L61" s="16">
        <f t="shared" si="0"/>
        <v>6499331</v>
      </c>
    </row>
    <row r="62" spans="1:12" x14ac:dyDescent="0.25">
      <c r="A62" s="34" t="s">
        <v>253</v>
      </c>
      <c r="B62" s="13" t="s">
        <v>254</v>
      </c>
      <c r="C62" s="17" t="s">
        <v>170</v>
      </c>
      <c r="D62" s="17" t="s">
        <v>171</v>
      </c>
      <c r="E62" s="13" t="s">
        <v>255</v>
      </c>
      <c r="F62" s="15">
        <v>30777139</v>
      </c>
      <c r="G62" s="15">
        <v>0</v>
      </c>
      <c r="H62" s="15">
        <v>20146673</v>
      </c>
      <c r="I62" s="15">
        <v>0</v>
      </c>
      <c r="J62" s="15">
        <v>524987</v>
      </c>
      <c r="K62" s="15">
        <v>1049975</v>
      </c>
      <c r="L62" s="16">
        <f t="shared" si="0"/>
        <v>52498774</v>
      </c>
    </row>
    <row r="63" spans="1:12" x14ac:dyDescent="0.25">
      <c r="A63" s="34" t="s">
        <v>256</v>
      </c>
      <c r="B63" s="13" t="s">
        <v>257</v>
      </c>
      <c r="C63" s="17" t="s">
        <v>258</v>
      </c>
      <c r="D63" s="17" t="s">
        <v>259</v>
      </c>
      <c r="E63" s="13" t="s">
        <v>260</v>
      </c>
      <c r="F63" s="15">
        <v>16961528</v>
      </c>
      <c r="G63" s="15">
        <v>0</v>
      </c>
      <c r="H63" s="15">
        <v>0</v>
      </c>
      <c r="I63" s="15">
        <v>0</v>
      </c>
      <c r="J63" s="15">
        <v>174861</v>
      </c>
      <c r="K63" s="15">
        <v>349722</v>
      </c>
      <c r="L63" s="16">
        <f t="shared" si="0"/>
        <v>17486111</v>
      </c>
    </row>
    <row r="64" spans="1:12" x14ac:dyDescent="0.25">
      <c r="A64" s="34" t="s">
        <v>261</v>
      </c>
      <c r="B64" s="13" t="s">
        <v>262</v>
      </c>
      <c r="C64" s="17" t="s">
        <v>263</v>
      </c>
      <c r="D64" s="17" t="s">
        <v>264</v>
      </c>
      <c r="E64" s="13" t="s">
        <v>265</v>
      </c>
      <c r="F64" s="15">
        <v>2465737</v>
      </c>
      <c r="G64" s="15">
        <v>82085</v>
      </c>
      <c r="H64" s="15">
        <v>0</v>
      </c>
      <c r="I64" s="15">
        <v>0</v>
      </c>
      <c r="J64" s="15">
        <v>25735</v>
      </c>
      <c r="K64" s="15">
        <v>0</v>
      </c>
      <c r="L64" s="16">
        <f t="shared" si="0"/>
        <v>2573557</v>
      </c>
    </row>
    <row r="65" spans="1:12" x14ac:dyDescent="0.25">
      <c r="A65" s="39" t="s">
        <v>266</v>
      </c>
      <c r="B65" s="13" t="s">
        <v>267</v>
      </c>
      <c r="C65" s="17" t="s">
        <v>268</v>
      </c>
      <c r="D65" s="17" t="s">
        <v>269</v>
      </c>
      <c r="E65" s="13" t="s">
        <v>270</v>
      </c>
      <c r="F65" s="15">
        <v>95252340</v>
      </c>
      <c r="G65" s="15">
        <v>2029278</v>
      </c>
      <c r="H65" s="15">
        <v>166284725</v>
      </c>
      <c r="I65" s="15">
        <v>296335</v>
      </c>
      <c r="J65" s="15">
        <v>2720230</v>
      </c>
      <c r="K65" s="15">
        <v>5440464</v>
      </c>
      <c r="L65" s="16">
        <f t="shared" si="0"/>
        <v>272023372</v>
      </c>
    </row>
    <row r="66" spans="1:12" x14ac:dyDescent="0.25">
      <c r="A66" s="34" t="s">
        <v>271</v>
      </c>
      <c r="B66" s="13" t="s">
        <v>272</v>
      </c>
      <c r="C66" s="17" t="s">
        <v>273</v>
      </c>
      <c r="D66" s="17" t="s">
        <v>44</v>
      </c>
      <c r="E66" s="13" t="s">
        <v>274</v>
      </c>
      <c r="F66" s="15">
        <v>0</v>
      </c>
      <c r="G66" s="15">
        <v>0</v>
      </c>
      <c r="H66" s="15">
        <v>1939555</v>
      </c>
      <c r="I66" s="15">
        <v>0</v>
      </c>
      <c r="J66" s="15">
        <v>19995</v>
      </c>
      <c r="K66" s="15">
        <v>39990</v>
      </c>
      <c r="L66" s="16">
        <f t="shared" si="0"/>
        <v>1999540</v>
      </c>
    </row>
    <row r="67" spans="1:12" x14ac:dyDescent="0.25">
      <c r="A67" s="34" t="s">
        <v>275</v>
      </c>
      <c r="B67" s="13" t="s">
        <v>276</v>
      </c>
      <c r="C67" s="17" t="s">
        <v>277</v>
      </c>
      <c r="D67" s="17" t="s">
        <v>278</v>
      </c>
      <c r="E67" s="13" t="s">
        <v>279</v>
      </c>
      <c r="F67" s="15">
        <v>4720639</v>
      </c>
      <c r="G67" s="15">
        <v>0</v>
      </c>
      <c r="H67" s="15">
        <v>0</v>
      </c>
      <c r="I67" s="15">
        <v>0</v>
      </c>
      <c r="J67" s="15">
        <v>48614</v>
      </c>
      <c r="K67" s="15">
        <v>92194</v>
      </c>
      <c r="L67" s="16">
        <f t="shared" ref="L67:L81" si="1">SUM(F67:K67)</f>
        <v>4861447</v>
      </c>
    </row>
    <row r="68" spans="1:12" x14ac:dyDescent="0.25">
      <c r="A68" s="39" t="s">
        <v>280</v>
      </c>
      <c r="B68" s="13" t="s">
        <v>281</v>
      </c>
      <c r="C68" s="17" t="s">
        <v>282</v>
      </c>
      <c r="D68" s="17" t="s">
        <v>44</v>
      </c>
      <c r="E68" s="13" t="s">
        <v>283</v>
      </c>
      <c r="F68" s="15">
        <v>259473953</v>
      </c>
      <c r="G68" s="15">
        <v>0</v>
      </c>
      <c r="H68" s="15">
        <v>96471417</v>
      </c>
      <c r="I68" s="15">
        <v>0</v>
      </c>
      <c r="J68" s="15">
        <v>3669538</v>
      </c>
      <c r="K68" s="15">
        <v>7339078</v>
      </c>
      <c r="L68" s="16">
        <f t="shared" si="1"/>
        <v>366953986</v>
      </c>
    </row>
    <row r="69" spans="1:12" x14ac:dyDescent="0.25">
      <c r="A69" s="34" t="s">
        <v>284</v>
      </c>
      <c r="B69" s="13" t="s">
        <v>285</v>
      </c>
      <c r="C69" s="17" t="s">
        <v>282</v>
      </c>
      <c r="D69" s="17" t="s">
        <v>44</v>
      </c>
      <c r="E69" s="13" t="s">
        <v>286</v>
      </c>
      <c r="F69" s="15">
        <v>0</v>
      </c>
      <c r="G69" s="15">
        <v>0</v>
      </c>
      <c r="H69" s="15">
        <v>63032909</v>
      </c>
      <c r="I69" s="15">
        <v>0</v>
      </c>
      <c r="J69" s="15">
        <v>649823</v>
      </c>
      <c r="K69" s="15">
        <v>1299647</v>
      </c>
      <c r="L69" s="16">
        <f t="shared" si="1"/>
        <v>64982379</v>
      </c>
    </row>
    <row r="70" spans="1:12" x14ac:dyDescent="0.25">
      <c r="A70" s="34" t="s">
        <v>287</v>
      </c>
      <c r="B70" s="13" t="s">
        <v>288</v>
      </c>
      <c r="C70" s="17" t="s">
        <v>289</v>
      </c>
      <c r="D70" s="17" t="s">
        <v>44</v>
      </c>
      <c r="E70" s="13" t="s">
        <v>290</v>
      </c>
      <c r="F70" s="15">
        <v>6308391</v>
      </c>
      <c r="G70" s="15">
        <v>0</v>
      </c>
      <c r="H70" s="15">
        <v>17447130</v>
      </c>
      <c r="I70" s="15">
        <v>0</v>
      </c>
      <c r="J70" s="15">
        <v>241267</v>
      </c>
      <c r="K70" s="15">
        <v>130069</v>
      </c>
      <c r="L70" s="16">
        <f t="shared" si="1"/>
        <v>24126857</v>
      </c>
    </row>
    <row r="71" spans="1:12" x14ac:dyDescent="0.25">
      <c r="A71" s="38" t="s">
        <v>291</v>
      </c>
      <c r="B71" s="13" t="s">
        <v>288</v>
      </c>
      <c r="C71" s="17" t="s">
        <v>289</v>
      </c>
      <c r="D71" s="17" t="s">
        <v>44</v>
      </c>
      <c r="E71" s="13" t="s">
        <v>290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6">
        <f t="shared" si="1"/>
        <v>0</v>
      </c>
    </row>
    <row r="72" spans="1:12" x14ac:dyDescent="0.25">
      <c r="A72" s="34" t="s">
        <v>292</v>
      </c>
      <c r="B72" s="13" t="s">
        <v>293</v>
      </c>
      <c r="C72" s="17" t="s">
        <v>294</v>
      </c>
      <c r="D72" s="17" t="s">
        <v>295</v>
      </c>
      <c r="E72" s="13" t="s">
        <v>296</v>
      </c>
      <c r="F72" s="15">
        <v>17459961</v>
      </c>
      <c r="G72" s="15">
        <v>0</v>
      </c>
      <c r="H72" s="15">
        <v>3739866</v>
      </c>
      <c r="I72" s="15">
        <v>0</v>
      </c>
      <c r="J72" s="15">
        <v>218554</v>
      </c>
      <c r="K72" s="15">
        <v>437109</v>
      </c>
      <c r="L72" s="16">
        <f t="shared" si="1"/>
        <v>21855490</v>
      </c>
    </row>
    <row r="73" spans="1:12" x14ac:dyDescent="0.25">
      <c r="A73" s="34" t="s">
        <v>297</v>
      </c>
      <c r="B73" s="13" t="s">
        <v>298</v>
      </c>
      <c r="C73" s="17" t="s">
        <v>205</v>
      </c>
      <c r="D73" s="17" t="s">
        <v>44</v>
      </c>
      <c r="E73" s="13" t="s">
        <v>299</v>
      </c>
      <c r="F73" s="15">
        <v>0</v>
      </c>
      <c r="G73" s="15">
        <v>6446523</v>
      </c>
      <c r="H73" s="15">
        <v>34216777</v>
      </c>
      <c r="I73" s="15">
        <v>0</v>
      </c>
      <c r="J73" s="15">
        <v>419208</v>
      </c>
      <c r="K73" s="15">
        <v>838417</v>
      </c>
      <c r="L73" s="16">
        <f t="shared" si="1"/>
        <v>41920925</v>
      </c>
    </row>
    <row r="74" spans="1:12" x14ac:dyDescent="0.25">
      <c r="A74" s="34" t="s">
        <v>300</v>
      </c>
      <c r="B74" s="13" t="s">
        <v>301</v>
      </c>
      <c r="C74" s="25" t="s">
        <v>205</v>
      </c>
      <c r="D74" s="25" t="s">
        <v>44</v>
      </c>
      <c r="E74" s="13" t="s">
        <v>302</v>
      </c>
      <c r="F74" s="15">
        <v>252200000</v>
      </c>
      <c r="G74" s="15">
        <v>0</v>
      </c>
      <c r="H74" s="15">
        <v>4713860</v>
      </c>
      <c r="I74" s="15">
        <v>0</v>
      </c>
      <c r="J74" s="15">
        <v>2648596</v>
      </c>
      <c r="K74" s="15">
        <v>5297192</v>
      </c>
      <c r="L74" s="16">
        <f t="shared" si="1"/>
        <v>264859648</v>
      </c>
    </row>
    <row r="75" spans="1:12" x14ac:dyDescent="0.25">
      <c r="A75" s="34" t="s">
        <v>303</v>
      </c>
      <c r="B75" s="13" t="s">
        <v>304</v>
      </c>
      <c r="C75" s="17" t="s">
        <v>305</v>
      </c>
      <c r="D75" s="17" t="s">
        <v>306</v>
      </c>
      <c r="E75" s="13" t="s">
        <v>307</v>
      </c>
      <c r="F75" s="15">
        <v>13722161</v>
      </c>
      <c r="G75" s="15">
        <v>0</v>
      </c>
      <c r="H75" s="15">
        <v>39067469</v>
      </c>
      <c r="I75" s="15">
        <v>0</v>
      </c>
      <c r="J75" s="15">
        <v>544222</v>
      </c>
      <c r="K75" s="15">
        <v>1088445</v>
      </c>
      <c r="L75" s="16">
        <f t="shared" si="1"/>
        <v>54422297</v>
      </c>
    </row>
    <row r="76" spans="1:12" x14ac:dyDescent="0.25">
      <c r="A76" s="34" t="s">
        <v>308</v>
      </c>
      <c r="B76" s="13" t="s">
        <v>309</v>
      </c>
      <c r="C76" s="25" t="s">
        <v>310</v>
      </c>
      <c r="D76" s="25" t="s">
        <v>311</v>
      </c>
      <c r="E76" s="13" t="s">
        <v>312</v>
      </c>
      <c r="F76" s="15">
        <v>80709506</v>
      </c>
      <c r="G76" s="15">
        <v>0</v>
      </c>
      <c r="H76" s="15">
        <v>27386771</v>
      </c>
      <c r="I76" s="15">
        <v>0</v>
      </c>
      <c r="J76" s="15">
        <v>1114392</v>
      </c>
      <c r="K76" s="15">
        <v>2228787</v>
      </c>
      <c r="L76" s="16">
        <f t="shared" si="1"/>
        <v>111439456</v>
      </c>
    </row>
    <row r="77" spans="1:12" x14ac:dyDescent="0.25">
      <c r="A77" s="34" t="s">
        <v>313</v>
      </c>
      <c r="B77" s="13" t="s">
        <v>314</v>
      </c>
      <c r="C77" s="17" t="s">
        <v>315</v>
      </c>
      <c r="D77" s="17" t="s">
        <v>316</v>
      </c>
      <c r="E77" s="13" t="s">
        <v>317</v>
      </c>
      <c r="F77" s="15">
        <v>12124956</v>
      </c>
      <c r="G77" s="15">
        <v>187599</v>
      </c>
      <c r="H77" s="15">
        <v>9262552</v>
      </c>
      <c r="I77" s="15">
        <v>0</v>
      </c>
      <c r="J77" s="15">
        <v>222423</v>
      </c>
      <c r="K77" s="15">
        <v>444847</v>
      </c>
      <c r="L77" s="16">
        <f t="shared" si="1"/>
        <v>22242377</v>
      </c>
    </row>
    <row r="78" spans="1:12" x14ac:dyDescent="0.25">
      <c r="A78" s="34" t="s">
        <v>318</v>
      </c>
      <c r="B78" s="13" t="s">
        <v>319</v>
      </c>
      <c r="C78" s="14" t="s">
        <v>320</v>
      </c>
      <c r="D78" s="14" t="s">
        <v>44</v>
      </c>
      <c r="E78" s="13" t="s">
        <v>321</v>
      </c>
      <c r="F78" s="15">
        <v>33767712</v>
      </c>
      <c r="G78" s="15">
        <v>600318</v>
      </c>
      <c r="H78" s="26">
        <v>25318827</v>
      </c>
      <c r="I78" s="26">
        <v>0</v>
      </c>
      <c r="J78" s="15">
        <v>615326</v>
      </c>
      <c r="K78" s="15">
        <v>1230655</v>
      </c>
      <c r="L78" s="16">
        <f t="shared" si="1"/>
        <v>61532838</v>
      </c>
    </row>
    <row r="79" spans="1:12" x14ac:dyDescent="0.25">
      <c r="A79" s="34" t="s">
        <v>322</v>
      </c>
      <c r="B79" s="13" t="s">
        <v>323</v>
      </c>
      <c r="C79" s="17" t="s">
        <v>324</v>
      </c>
      <c r="D79" s="17" t="s">
        <v>325</v>
      </c>
      <c r="E79" s="13" t="s">
        <v>326</v>
      </c>
      <c r="F79" s="15">
        <v>0</v>
      </c>
      <c r="G79" s="15">
        <v>4247111</v>
      </c>
      <c r="H79" s="15">
        <v>8824393</v>
      </c>
      <c r="I79" s="15">
        <v>0</v>
      </c>
      <c r="J79" s="15">
        <v>134757</v>
      </c>
      <c r="K79" s="15">
        <v>269515</v>
      </c>
      <c r="L79" s="16">
        <f t="shared" si="1"/>
        <v>13475776</v>
      </c>
    </row>
    <row r="80" spans="1:12" x14ac:dyDescent="0.25">
      <c r="A80" s="34" t="s">
        <v>327</v>
      </c>
      <c r="B80" s="13" t="s">
        <v>328</v>
      </c>
      <c r="C80" s="17" t="s">
        <v>324</v>
      </c>
      <c r="D80" s="17" t="s">
        <v>325</v>
      </c>
      <c r="E80" s="13" t="s">
        <v>329</v>
      </c>
      <c r="F80" s="15">
        <v>118825000</v>
      </c>
      <c r="G80" s="15">
        <v>2760607</v>
      </c>
      <c r="H80" s="15">
        <v>1248417</v>
      </c>
      <c r="I80" s="15">
        <v>0</v>
      </c>
      <c r="J80" s="15">
        <v>1266329</v>
      </c>
      <c r="K80" s="15">
        <v>2532659</v>
      </c>
      <c r="L80" s="16">
        <f t="shared" si="1"/>
        <v>126633012</v>
      </c>
    </row>
    <row r="81" spans="1:12" x14ac:dyDescent="0.25">
      <c r="A81" s="27" t="s">
        <v>330</v>
      </c>
      <c r="B81" s="28"/>
      <c r="C81" s="29"/>
      <c r="D81" s="29"/>
      <c r="E81" s="30"/>
      <c r="F81" s="31">
        <f>SUM(F3:F80)</f>
        <v>4194133210</v>
      </c>
      <c r="G81" s="31">
        <f>SUM(G3:G80)</f>
        <v>199556067</v>
      </c>
      <c r="H81" s="31">
        <f>SUM(H3:H80)</f>
        <v>4179051677</v>
      </c>
      <c r="I81" s="31">
        <f>SUM(I3:I80)-I9</f>
        <v>563449</v>
      </c>
      <c r="J81" s="31">
        <f t="shared" ref="J81:L81" si="2">SUM(J3:J80)</f>
        <v>88354908</v>
      </c>
      <c r="K81" s="31">
        <f t="shared" si="2"/>
        <v>173839668</v>
      </c>
      <c r="L81" s="32">
        <f t="shared" si="2"/>
        <v>8835498979</v>
      </c>
    </row>
    <row r="84" spans="1:12" x14ac:dyDescent="0.25">
      <c r="A84" s="33" t="s">
        <v>331</v>
      </c>
    </row>
    <row r="85" spans="1:12" x14ac:dyDescent="0.25">
      <c r="A85" s="34" t="s">
        <v>332</v>
      </c>
    </row>
    <row r="86" spans="1:12" x14ac:dyDescent="0.25">
      <c r="A86" s="35" t="s">
        <v>333</v>
      </c>
    </row>
  </sheetData>
  <mergeCells count="6">
    <mergeCell ref="A1:A2"/>
    <mergeCell ref="B1:B2"/>
    <mergeCell ref="C1:E1"/>
    <mergeCell ref="F1:I1"/>
    <mergeCell ref="J1:K1"/>
    <mergeCell ref="L1:L2"/>
  </mergeCells>
  <hyperlinks>
    <hyperlink ref="B37" r:id="rId1" display="https://gemma02.gemma.hu/tao/System/Box.asp?BoxID=1453&amp;SessID=CFEMGXJEBODAEPFZHGIMJTBH&amp;Frame=3&amp;RecordID=1806" xr:uid="{7058DEF4-7571-4E76-AC7D-464FE009DB0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 Erzsébet</dc:creator>
  <cp:lastModifiedBy>Klem Erzsébet</cp:lastModifiedBy>
  <dcterms:created xsi:type="dcterms:W3CDTF">2018-12-05T07:37:11Z</dcterms:created>
  <dcterms:modified xsi:type="dcterms:W3CDTF">2018-12-05T07:45:54Z</dcterms:modified>
</cp:coreProperties>
</file>